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er\Dropbox\models\"/>
    </mc:Choice>
  </mc:AlternateContent>
  <xr:revisionPtr revIDLastSave="0" documentId="13_ncr:1_{E8580251-8F22-4DE2-9596-6996FE84C640}" xr6:coauthVersionLast="47" xr6:coauthVersionMax="47" xr10:uidLastSave="{00000000-0000-0000-0000-000000000000}"/>
  <bookViews>
    <workbookView xWindow="-120" yWindow="-120" windowWidth="19440" windowHeight="10320" tabRatio="822" activeTab="4" xr2:uid="{CBBFB147-D4BF-4DE4-98A4-49E07DCD159E}"/>
  </bookViews>
  <sheets>
    <sheet name="2021 2022" sheetId="1" r:id="rId1"/>
    <sheet name="2022 2023" sheetId="2" r:id="rId2"/>
    <sheet name="2021 2022  Big cap" sheetId="3" r:id="rId3"/>
    <sheet name="2022 2023  Big cap " sheetId="5" r:id="rId4"/>
    <sheet name="Final" sheetId="7" r:id="rId5"/>
  </sheets>
  <definedNames>
    <definedName name="_xlnm._FilterDatabase" localSheetId="4" hidden="1">Final!$A$1:$K$51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a="1"/>
  <c r="G7" i="7" s="1"/>
  <c r="C7" i="7" a="1"/>
  <c r="C7" i="7" s="1"/>
  <c r="G34" i="7" a="1"/>
  <c r="G34" i="7" s="1"/>
  <c r="C34" i="7" a="1"/>
  <c r="C34" i="7" s="1"/>
  <c r="G2" i="7" a="1"/>
  <c r="G2" i="7" s="1"/>
  <c r="C2" i="7" a="1"/>
  <c r="C2" i="7" s="1"/>
  <c r="G20" i="7" a="1"/>
  <c r="G20" i="7" s="1"/>
  <c r="C20" i="7" a="1"/>
  <c r="C20" i="7" s="1"/>
  <c r="G9" i="7" a="1"/>
  <c r="G9" i="7" s="1"/>
  <c r="C9" i="7" a="1"/>
  <c r="C9" i="7" s="1"/>
  <c r="G14" i="7" a="1"/>
  <c r="G14" i="7" s="1"/>
  <c r="C14" i="7" a="1"/>
  <c r="C14" i="7" s="1"/>
  <c r="G41" i="7" a="1"/>
  <c r="G41" i="7" s="1"/>
  <c r="C41" i="7" a="1"/>
  <c r="C41" i="7" s="1"/>
  <c r="G26" i="7" a="1"/>
  <c r="G26" i="7" s="1"/>
  <c r="C26" i="7" a="1"/>
  <c r="C26" i="7" s="1"/>
  <c r="G18" i="7" a="1"/>
  <c r="G18" i="7" s="1"/>
  <c r="C18" i="7" a="1"/>
  <c r="C18" i="7" s="1"/>
  <c r="G29" i="7" a="1"/>
  <c r="G29" i="7" s="1"/>
  <c r="C29" i="7" a="1"/>
  <c r="C29" i="7" s="1"/>
  <c r="G24" i="7" a="1"/>
  <c r="G24" i="7" s="1"/>
  <c r="C24" i="7" a="1"/>
  <c r="C24" i="7" s="1"/>
  <c r="G30" i="7" a="1"/>
  <c r="G30" i="7" s="1"/>
  <c r="C30" i="7" a="1"/>
  <c r="C30" i="7" s="1"/>
  <c r="G16" i="7" a="1"/>
  <c r="G16" i="7" s="1"/>
  <c r="C16" i="7" a="1"/>
  <c r="C16" i="7" s="1"/>
  <c r="G45" i="7" a="1"/>
  <c r="G45" i="7" s="1"/>
  <c r="C45" i="7" a="1"/>
  <c r="C45" i="7" s="1"/>
  <c r="G19" i="7" a="1"/>
  <c r="G19" i="7" s="1"/>
  <c r="C19" i="7" a="1"/>
  <c r="C19" i="7" s="1"/>
  <c r="G11" i="7" a="1"/>
  <c r="G11" i="7" s="1"/>
  <c r="C11" i="7" a="1"/>
  <c r="C11" i="7" s="1"/>
  <c r="G42" i="7" a="1"/>
  <c r="G42" i="7" s="1"/>
  <c r="C42" i="7" a="1"/>
  <c r="C42" i="7" s="1"/>
  <c r="G23" i="7" a="1"/>
  <c r="G23" i="7" s="1"/>
  <c r="C23" i="7" a="1"/>
  <c r="C23" i="7" s="1"/>
  <c r="G8" i="7" a="1"/>
  <c r="G8" i="7" s="1"/>
  <c r="C8" i="7" a="1"/>
  <c r="C8" i="7" s="1"/>
  <c r="G33" i="7" a="1"/>
  <c r="G33" i="7" s="1"/>
  <c r="C33" i="7" a="1"/>
  <c r="C33" i="7" s="1"/>
  <c r="G17" i="7" a="1"/>
  <c r="G17" i="7" s="1"/>
  <c r="C17" i="7" a="1"/>
  <c r="C17" i="7" s="1"/>
  <c r="G49" i="7" a="1"/>
  <c r="G49" i="7" s="1"/>
  <c r="C49" i="7" a="1"/>
  <c r="C49" i="7" s="1"/>
  <c r="G6" i="7" a="1"/>
  <c r="G6" i="7" s="1"/>
  <c r="C6" i="7" a="1"/>
  <c r="C6" i="7" s="1"/>
  <c r="G46" i="7" a="1"/>
  <c r="G46" i="7" s="1"/>
  <c r="C46" i="7" a="1"/>
  <c r="C46" i="7" s="1"/>
  <c r="G3" i="7" a="1"/>
  <c r="G3" i="7" s="1"/>
  <c r="C3" i="7" a="1"/>
  <c r="C3" i="7" s="1"/>
  <c r="G43" i="7" a="1"/>
  <c r="G43" i="7" s="1"/>
  <c r="C43" i="7" a="1"/>
  <c r="C43" i="7" s="1"/>
  <c r="G10" i="7" a="1"/>
  <c r="G10" i="7" s="1"/>
  <c r="C10" i="7" a="1"/>
  <c r="C10" i="7" s="1"/>
  <c r="G32" i="7" a="1"/>
  <c r="G32" i="7" s="1"/>
  <c r="C32" i="7" a="1"/>
  <c r="C32" i="7" s="1"/>
  <c r="G13" i="7" a="1"/>
  <c r="G13" i="7" s="1"/>
  <c r="C13" i="7" a="1"/>
  <c r="C13" i="7" s="1"/>
  <c r="G35" i="7" a="1"/>
  <c r="G35" i="7" s="1"/>
  <c r="C35" i="7" a="1"/>
  <c r="C35" i="7" s="1"/>
  <c r="G12" i="7" a="1"/>
  <c r="G12" i="7" s="1"/>
  <c r="C12" i="7" a="1"/>
  <c r="C12" i="7" s="1"/>
  <c r="G21" i="7" a="1"/>
  <c r="G21" i="7" s="1"/>
  <c r="C21" i="7" a="1"/>
  <c r="C21" i="7" s="1"/>
  <c r="G4" i="7" a="1"/>
  <c r="G4" i="7" s="1"/>
  <c r="C4" i="7" a="1"/>
  <c r="C4" i="7" s="1"/>
  <c r="G5" i="7" a="1"/>
  <c r="G5" i="7" s="1"/>
  <c r="C5" i="7" a="1"/>
  <c r="C5" i="7" s="1"/>
  <c r="G27" i="7" a="1"/>
  <c r="G27" i="7" s="1"/>
  <c r="C27" i="7" a="1"/>
  <c r="C27" i="7" s="1"/>
  <c r="G22" i="7" a="1"/>
  <c r="G22" i="7" s="1"/>
  <c r="C22" i="7" a="1"/>
  <c r="C22" i="7" s="1"/>
  <c r="G15" i="7" a="1"/>
  <c r="G15" i="7" s="1"/>
  <c r="C15" i="7" a="1"/>
  <c r="C15" i="7" s="1"/>
  <c r="G31" i="7" a="1"/>
  <c r="G31" i="7" s="1"/>
  <c r="C31" i="7" a="1"/>
  <c r="C31" i="7" s="1"/>
  <c r="G47" i="7" a="1"/>
  <c r="G47" i="7" s="1"/>
  <c r="C47" i="7" a="1"/>
  <c r="C47" i="7" s="1"/>
  <c r="G28" i="7" a="1"/>
  <c r="G28" i="7" s="1"/>
  <c r="C28" i="7" a="1"/>
  <c r="C28" i="7" s="1"/>
  <c r="G40" i="7" a="1"/>
  <c r="G40" i="7" s="1"/>
  <c r="C40" i="7" a="1"/>
  <c r="C40" i="7" s="1"/>
  <c r="G48" i="7" a="1"/>
  <c r="G48" i="7" s="1"/>
  <c r="C48" i="7" a="1"/>
  <c r="C48" i="7" s="1"/>
  <c r="G25" i="7" a="1"/>
  <c r="G25" i="7" s="1"/>
  <c r="C25" i="7" a="1"/>
  <c r="C25" i="7" s="1"/>
  <c r="G50" i="7" a="1"/>
  <c r="G50" i="7" s="1"/>
  <c r="C50" i="7" a="1"/>
  <c r="C50" i="7" s="1"/>
  <c r="G51" i="7" a="1"/>
  <c r="G51" i="7" s="1"/>
  <c r="C51" i="7" a="1"/>
  <c r="C51" i="7" s="1"/>
  <c r="G44" i="7" a="1"/>
  <c r="G44" i="7" s="1"/>
  <c r="C44" i="7" a="1"/>
  <c r="C44" i="7" s="1"/>
  <c r="G38" i="7" a="1"/>
  <c r="G38" i="7" s="1"/>
  <c r="C38" i="7" a="1"/>
  <c r="C38" i="7" s="1"/>
  <c r="G39" i="7" a="1"/>
  <c r="G39" i="7" s="1"/>
  <c r="C39" i="7" a="1"/>
  <c r="C39" i="7" s="1"/>
  <c r="G36" i="7" a="1"/>
  <c r="G36" i="7" s="1"/>
  <c r="C36" i="7" a="1"/>
  <c r="C36" i="7" s="1"/>
  <c r="G37" i="7" a="1"/>
  <c r="G37" i="7" s="1"/>
  <c r="C37" i="7" a="1"/>
  <c r="C37" i="7" s="1"/>
  <c r="O105" i="5" a="1"/>
  <c r="O105" i="5" s="1"/>
  <c r="C105" i="5" a="1"/>
  <c r="C105" i="5" s="1"/>
  <c r="O104" i="5" a="1"/>
  <c r="O104" i="5" s="1"/>
  <c r="C104" i="5" a="1"/>
  <c r="C104" i="5" s="1"/>
  <c r="O103" i="5" a="1"/>
  <c r="O103" i="5" s="1"/>
  <c r="C103" i="5" a="1"/>
  <c r="C103" i="5" s="1"/>
  <c r="O102" i="5" a="1"/>
  <c r="O102" i="5" s="1"/>
  <c r="C102" i="5" a="1"/>
  <c r="C102" i="5" s="1"/>
  <c r="O101" i="5" a="1"/>
  <c r="O101" i="5" s="1"/>
  <c r="C101" i="5" a="1"/>
  <c r="C101" i="5" s="1"/>
  <c r="O100" i="5" a="1"/>
  <c r="O100" i="5" s="1"/>
  <c r="C100" i="5" a="1"/>
  <c r="C100" i="5" s="1"/>
  <c r="O99" i="5" a="1"/>
  <c r="O99" i="5" s="1"/>
  <c r="C99" i="5" a="1"/>
  <c r="C99" i="5" s="1"/>
  <c r="O98" i="5" a="1"/>
  <c r="O98" i="5" s="1"/>
  <c r="C98" i="5" a="1"/>
  <c r="C98" i="5" s="1"/>
  <c r="O97" i="5" a="1"/>
  <c r="O97" i="5" s="1"/>
  <c r="C97" i="5" a="1"/>
  <c r="C97" i="5" s="1"/>
  <c r="O96" i="5" a="1"/>
  <c r="O96" i="5" s="1"/>
  <c r="C96" i="5" a="1"/>
  <c r="C96" i="5" s="1"/>
  <c r="O95" i="5" a="1"/>
  <c r="O95" i="5" s="1"/>
  <c r="C95" i="5" a="1"/>
  <c r="C95" i="5" s="1"/>
  <c r="O94" i="5" a="1"/>
  <c r="O94" i="5" s="1"/>
  <c r="C94" i="5" a="1"/>
  <c r="C94" i="5" s="1"/>
  <c r="O93" i="5" a="1"/>
  <c r="O93" i="5" s="1"/>
  <c r="C93" i="5" a="1"/>
  <c r="C93" i="5" s="1"/>
  <c r="O92" i="5" a="1"/>
  <c r="O92" i="5" s="1"/>
  <c r="C92" i="5" a="1"/>
  <c r="C92" i="5" s="1"/>
  <c r="O91" i="5" a="1"/>
  <c r="O91" i="5" s="1"/>
  <c r="C91" i="5" a="1"/>
  <c r="C91" i="5" s="1"/>
  <c r="O90" i="5" a="1"/>
  <c r="O90" i="5" s="1"/>
  <c r="C90" i="5" a="1"/>
  <c r="C90" i="5" s="1"/>
  <c r="O89" i="5" a="1"/>
  <c r="O89" i="5" s="1"/>
  <c r="C89" i="5" a="1"/>
  <c r="C89" i="5" s="1"/>
  <c r="O88" i="5" a="1"/>
  <c r="O88" i="5" s="1"/>
  <c r="C88" i="5" a="1"/>
  <c r="C88" i="5" s="1"/>
  <c r="O87" i="5" a="1"/>
  <c r="O87" i="5" s="1"/>
  <c r="C87" i="5" a="1"/>
  <c r="C87" i="5" s="1"/>
  <c r="O86" i="5" a="1"/>
  <c r="O86" i="5" s="1"/>
  <c r="C86" i="5" a="1"/>
  <c r="C86" i="5" s="1"/>
  <c r="O85" i="5" a="1"/>
  <c r="O85" i="5" s="1"/>
  <c r="C85" i="5" a="1"/>
  <c r="C85" i="5" s="1"/>
  <c r="O84" i="5" a="1"/>
  <c r="O84" i="5" s="1"/>
  <c r="C84" i="5" a="1"/>
  <c r="C84" i="5" s="1"/>
  <c r="O83" i="5" a="1"/>
  <c r="O83" i="5" s="1"/>
  <c r="C83" i="5" a="1"/>
  <c r="C83" i="5" s="1"/>
  <c r="O82" i="5" a="1"/>
  <c r="O82" i="5" s="1"/>
  <c r="C82" i="5" a="1"/>
  <c r="C82" i="5" s="1"/>
  <c r="O81" i="5" a="1"/>
  <c r="O81" i="5" s="1"/>
  <c r="C81" i="5" a="1"/>
  <c r="C81" i="5" s="1"/>
  <c r="O80" i="5" a="1"/>
  <c r="O80" i="5" s="1"/>
  <c r="C80" i="5" a="1"/>
  <c r="C80" i="5" s="1"/>
  <c r="O79" i="5" a="1"/>
  <c r="O79" i="5" s="1"/>
  <c r="C79" i="5" a="1"/>
  <c r="C79" i="5" s="1"/>
  <c r="O78" i="5" a="1"/>
  <c r="O78" i="5" s="1"/>
  <c r="C78" i="5" a="1"/>
  <c r="C78" i="5" s="1"/>
  <c r="O77" i="5" a="1"/>
  <c r="O77" i="5" s="1"/>
  <c r="C77" i="5" a="1"/>
  <c r="C77" i="5" s="1"/>
  <c r="O76" i="5" a="1"/>
  <c r="O76" i="5" s="1"/>
  <c r="C76" i="5" a="1"/>
  <c r="C76" i="5" s="1"/>
  <c r="O75" i="5" a="1"/>
  <c r="O75" i="5" s="1"/>
  <c r="C75" i="5" a="1"/>
  <c r="C75" i="5" s="1"/>
  <c r="O74" i="5" a="1"/>
  <c r="O74" i="5" s="1"/>
  <c r="C74" i="5" a="1"/>
  <c r="C74" i="5" s="1"/>
  <c r="O73" i="5" a="1"/>
  <c r="O73" i="5" s="1"/>
  <c r="C73" i="5" a="1"/>
  <c r="C73" i="5" s="1"/>
  <c r="O72" i="5" a="1"/>
  <c r="O72" i="5" s="1"/>
  <c r="C72" i="5" a="1"/>
  <c r="C72" i="5" s="1"/>
  <c r="O71" i="5" a="1"/>
  <c r="O71" i="5" s="1"/>
  <c r="C71" i="5" a="1"/>
  <c r="C71" i="5" s="1"/>
  <c r="O70" i="5" a="1"/>
  <c r="O70" i="5" s="1"/>
  <c r="C70" i="5" a="1"/>
  <c r="C70" i="5" s="1"/>
  <c r="O69" i="5" a="1"/>
  <c r="O69" i="5" s="1"/>
  <c r="C69" i="5" a="1"/>
  <c r="C69" i="5" s="1"/>
  <c r="O68" i="5" a="1"/>
  <c r="O68" i="5" s="1"/>
  <c r="C68" i="5" a="1"/>
  <c r="C68" i="5" s="1"/>
  <c r="O67" i="5" a="1"/>
  <c r="O67" i="5" s="1"/>
  <c r="C67" i="5" a="1"/>
  <c r="C67" i="5" s="1"/>
  <c r="O66" i="5" a="1"/>
  <c r="O66" i="5" s="1"/>
  <c r="C66" i="5" a="1"/>
  <c r="C66" i="5" s="1"/>
  <c r="O65" i="5" a="1"/>
  <c r="O65" i="5" s="1"/>
  <c r="C65" i="5" a="1"/>
  <c r="C65" i="5" s="1"/>
  <c r="O64" i="5" a="1"/>
  <c r="O64" i="5" s="1"/>
  <c r="C64" i="5" a="1"/>
  <c r="C64" i="5" s="1"/>
  <c r="O63" i="5" a="1"/>
  <c r="O63" i="5" s="1"/>
  <c r="C63" i="5" a="1"/>
  <c r="C63" i="5" s="1"/>
  <c r="O62" i="5" a="1"/>
  <c r="O62" i="5" s="1"/>
  <c r="C62" i="5" a="1"/>
  <c r="C62" i="5" s="1"/>
  <c r="O61" i="5" a="1"/>
  <c r="O61" i="5" s="1"/>
  <c r="C61" i="5" a="1"/>
  <c r="C61" i="5" s="1"/>
  <c r="O60" i="5" a="1"/>
  <c r="O60" i="5" s="1"/>
  <c r="C60" i="5" a="1"/>
  <c r="C60" i="5" s="1"/>
  <c r="O59" i="5" a="1"/>
  <c r="O59" i="5" s="1"/>
  <c r="C59" i="5" a="1"/>
  <c r="C59" i="5" s="1"/>
  <c r="O58" i="5" a="1"/>
  <c r="O58" i="5" s="1"/>
  <c r="C58" i="5" a="1"/>
  <c r="C58" i="5" s="1"/>
  <c r="O57" i="5" a="1"/>
  <c r="O57" i="5" s="1"/>
  <c r="C57" i="5" a="1"/>
  <c r="C57" i="5" s="1"/>
  <c r="O56" i="5" a="1"/>
  <c r="O56" i="5" s="1"/>
  <c r="C56" i="5" a="1"/>
  <c r="C56" i="5" s="1"/>
  <c r="O51" i="5" a="1"/>
  <c r="O51" i="5" s="1"/>
  <c r="C51" i="5" a="1"/>
  <c r="C51" i="5" s="1"/>
  <c r="O50" i="5" a="1"/>
  <c r="O50" i="5" s="1"/>
  <c r="C50" i="5" a="1"/>
  <c r="C50" i="5" s="1"/>
  <c r="O49" i="5" a="1"/>
  <c r="O49" i="5" s="1"/>
  <c r="C49" i="5" a="1"/>
  <c r="C49" i="5" s="1"/>
  <c r="O48" i="5" a="1"/>
  <c r="O48" i="5" s="1"/>
  <c r="C48" i="5" a="1"/>
  <c r="C48" i="5" s="1"/>
  <c r="O47" i="5" a="1"/>
  <c r="O47" i="5" s="1"/>
  <c r="C47" i="5" a="1"/>
  <c r="C47" i="5" s="1"/>
  <c r="O46" i="5" a="1"/>
  <c r="O46" i="5" s="1"/>
  <c r="C46" i="5" a="1"/>
  <c r="C46" i="5" s="1"/>
  <c r="O45" i="5" a="1"/>
  <c r="O45" i="5" s="1"/>
  <c r="C45" i="5" a="1"/>
  <c r="C45" i="5" s="1"/>
  <c r="O44" i="5" a="1"/>
  <c r="O44" i="5" s="1"/>
  <c r="C44" i="5" a="1"/>
  <c r="C44" i="5" s="1"/>
  <c r="O43" i="5" a="1"/>
  <c r="O43" i="5" s="1"/>
  <c r="C43" i="5" a="1"/>
  <c r="C43" i="5" s="1"/>
  <c r="O42" i="5" a="1"/>
  <c r="O42" i="5" s="1"/>
  <c r="C42" i="5" a="1"/>
  <c r="C42" i="5" s="1"/>
  <c r="O41" i="5" a="1"/>
  <c r="O41" i="5" s="1"/>
  <c r="C41" i="5" a="1"/>
  <c r="C41" i="5" s="1"/>
  <c r="O40" i="5" a="1"/>
  <c r="O40" i="5" s="1"/>
  <c r="C40" i="5" a="1"/>
  <c r="C40" i="5" s="1"/>
  <c r="O39" i="5" a="1"/>
  <c r="O39" i="5" s="1"/>
  <c r="C39" i="5" a="1"/>
  <c r="C39" i="5" s="1"/>
  <c r="O38" i="5" a="1"/>
  <c r="O38" i="5" s="1"/>
  <c r="C38" i="5" a="1"/>
  <c r="C38" i="5" s="1"/>
  <c r="O37" i="5" a="1"/>
  <c r="O37" i="5" s="1"/>
  <c r="C37" i="5" a="1"/>
  <c r="C37" i="5" s="1"/>
  <c r="O36" i="5" a="1"/>
  <c r="O36" i="5" s="1"/>
  <c r="C36" i="5" a="1"/>
  <c r="C36" i="5" s="1"/>
  <c r="O35" i="5" a="1"/>
  <c r="O35" i="5" s="1"/>
  <c r="C35" i="5" a="1"/>
  <c r="C35" i="5" s="1"/>
  <c r="O34" i="5" a="1"/>
  <c r="O34" i="5" s="1"/>
  <c r="C34" i="5" a="1"/>
  <c r="C34" i="5" s="1"/>
  <c r="O33" i="5" a="1"/>
  <c r="O33" i="5" s="1"/>
  <c r="C33" i="5" a="1"/>
  <c r="C33" i="5" s="1"/>
  <c r="O32" i="5" a="1"/>
  <c r="O32" i="5" s="1"/>
  <c r="C32" i="5" a="1"/>
  <c r="C32" i="5" s="1"/>
  <c r="O31" i="5" a="1"/>
  <c r="O31" i="5" s="1"/>
  <c r="C31" i="5" a="1"/>
  <c r="C31" i="5" s="1"/>
  <c r="O30" i="5" a="1"/>
  <c r="O30" i="5" s="1"/>
  <c r="C30" i="5" a="1"/>
  <c r="C30" i="5" s="1"/>
  <c r="O29" i="5" a="1"/>
  <c r="O29" i="5" s="1"/>
  <c r="C29" i="5" a="1"/>
  <c r="C29" i="5" s="1"/>
  <c r="O28" i="5" a="1"/>
  <c r="O28" i="5" s="1"/>
  <c r="C28" i="5" a="1"/>
  <c r="C28" i="5" s="1"/>
  <c r="O27" i="5" a="1"/>
  <c r="O27" i="5" s="1"/>
  <c r="C27" i="5" a="1"/>
  <c r="C27" i="5" s="1"/>
  <c r="O26" i="5" a="1"/>
  <c r="O26" i="5" s="1"/>
  <c r="C26" i="5" a="1"/>
  <c r="C26" i="5" s="1"/>
  <c r="O25" i="5" a="1"/>
  <c r="O25" i="5" s="1"/>
  <c r="C25" i="5" a="1"/>
  <c r="C25" i="5" s="1"/>
  <c r="O24" i="5" a="1"/>
  <c r="O24" i="5" s="1"/>
  <c r="C24" i="5" a="1"/>
  <c r="C24" i="5" s="1"/>
  <c r="O23" i="5" a="1"/>
  <c r="O23" i="5" s="1"/>
  <c r="C23" i="5" a="1"/>
  <c r="C23" i="5" s="1"/>
  <c r="O22" i="5" a="1"/>
  <c r="O22" i="5" s="1"/>
  <c r="C22" i="5" a="1"/>
  <c r="C22" i="5" s="1"/>
  <c r="O21" i="5" a="1"/>
  <c r="O21" i="5" s="1"/>
  <c r="C21" i="5" a="1"/>
  <c r="C21" i="5" s="1"/>
  <c r="O20" i="5" a="1"/>
  <c r="O20" i="5" s="1"/>
  <c r="C20" i="5" a="1"/>
  <c r="C20" i="5" s="1"/>
  <c r="O19" i="5" a="1"/>
  <c r="O19" i="5" s="1"/>
  <c r="C19" i="5" a="1"/>
  <c r="C19" i="5" s="1"/>
  <c r="O18" i="5" a="1"/>
  <c r="O18" i="5" s="1"/>
  <c r="C18" i="5" a="1"/>
  <c r="C18" i="5" s="1"/>
  <c r="O17" i="5" a="1"/>
  <c r="O17" i="5" s="1"/>
  <c r="C17" i="5" a="1"/>
  <c r="C17" i="5" s="1"/>
  <c r="O16" i="5" a="1"/>
  <c r="O16" i="5" s="1"/>
  <c r="C16" i="5" a="1"/>
  <c r="C16" i="5" s="1"/>
  <c r="O15" i="5" a="1"/>
  <c r="O15" i="5" s="1"/>
  <c r="C15" i="5" a="1"/>
  <c r="C15" i="5" s="1"/>
  <c r="O14" i="5" a="1"/>
  <c r="O14" i="5" s="1"/>
  <c r="C14" i="5" a="1"/>
  <c r="C14" i="5" s="1"/>
  <c r="O13" i="5" a="1"/>
  <c r="O13" i="5" s="1"/>
  <c r="C13" i="5" a="1"/>
  <c r="C13" i="5" s="1"/>
  <c r="O12" i="5" a="1"/>
  <c r="O12" i="5" s="1"/>
  <c r="C12" i="5" a="1"/>
  <c r="C12" i="5" s="1"/>
  <c r="O11" i="5" a="1"/>
  <c r="O11" i="5" s="1"/>
  <c r="C11" i="5" a="1"/>
  <c r="C11" i="5" s="1"/>
  <c r="O10" i="5" a="1"/>
  <c r="O10" i="5" s="1"/>
  <c r="C10" i="5" a="1"/>
  <c r="C10" i="5" s="1"/>
  <c r="O9" i="5" a="1"/>
  <c r="O9" i="5" s="1"/>
  <c r="C9" i="5" a="1"/>
  <c r="C9" i="5" s="1"/>
  <c r="O8" i="5" a="1"/>
  <c r="O8" i="5" s="1"/>
  <c r="C8" i="5" a="1"/>
  <c r="C8" i="5" s="1"/>
  <c r="O7" i="5" a="1"/>
  <c r="O7" i="5" s="1"/>
  <c r="C7" i="5" a="1"/>
  <c r="C7" i="5" s="1"/>
  <c r="O6" i="5" a="1"/>
  <c r="O6" i="5" s="1"/>
  <c r="C6" i="5" a="1"/>
  <c r="C6" i="5" s="1"/>
  <c r="O5" i="5" a="1"/>
  <c r="O5" i="5" s="1"/>
  <c r="C5" i="5" a="1"/>
  <c r="C5" i="5" s="1"/>
  <c r="O4" i="5" a="1"/>
  <c r="O4" i="5" s="1"/>
  <c r="C4" i="5" a="1"/>
  <c r="C4" i="5" s="1"/>
  <c r="O3" i="5" a="1"/>
  <c r="O3" i="5" s="1"/>
  <c r="C3" i="5" a="1"/>
  <c r="C3" i="5" s="1"/>
  <c r="O2" i="5" a="1"/>
  <c r="O2" i="5" s="1"/>
  <c r="C2" i="5" a="1"/>
  <c r="C2" i="5" s="1"/>
  <c r="C76" i="3" a="1"/>
  <c r="C76" i="3" s="1"/>
  <c r="O76" i="3" a="1"/>
  <c r="O76" i="3" s="1"/>
  <c r="C97" i="3" a="1"/>
  <c r="C97" i="3" s="1"/>
  <c r="O97" i="3" a="1"/>
  <c r="O97" i="3" s="1"/>
  <c r="C98" i="3" a="1"/>
  <c r="C98" i="3" s="1"/>
  <c r="O98" i="3" a="1"/>
  <c r="O98" i="3" s="1"/>
  <c r="C99" i="3" a="1"/>
  <c r="C99" i="3" s="1"/>
  <c r="O99" i="3" a="1"/>
  <c r="O99" i="3" s="1"/>
  <c r="C100" i="3" a="1"/>
  <c r="C100" i="3" s="1"/>
  <c r="O100" i="3" a="1"/>
  <c r="O100" i="3" s="1"/>
  <c r="C101" i="3" a="1"/>
  <c r="C101" i="3" s="1"/>
  <c r="O101" i="3" a="1"/>
  <c r="O101" i="3" s="1"/>
  <c r="C102" i="3" a="1"/>
  <c r="C102" i="3" s="1"/>
  <c r="O102" i="3" a="1"/>
  <c r="O102" i="3" s="1"/>
  <c r="C103" i="3" a="1"/>
  <c r="C103" i="3" s="1"/>
  <c r="O103" i="3" a="1"/>
  <c r="O103" i="3" s="1"/>
  <c r="C104" i="3" a="1"/>
  <c r="C104" i="3" s="1"/>
  <c r="O104" i="3" a="1"/>
  <c r="O104" i="3" s="1"/>
  <c r="C105" i="3" a="1"/>
  <c r="C105" i="3" s="1"/>
  <c r="O105" i="3" a="1"/>
  <c r="O105" i="3" s="1"/>
  <c r="C43" i="3" a="1"/>
  <c r="C43" i="3" s="1"/>
  <c r="O43" i="3" a="1"/>
  <c r="O43" i="3" s="1"/>
  <c r="C44" i="3" a="1"/>
  <c r="C44" i="3" s="1"/>
  <c r="O44" i="3" a="1"/>
  <c r="O44" i="3" s="1"/>
  <c r="C45" i="3" a="1"/>
  <c r="C45" i="3" s="1"/>
  <c r="O45" i="3" a="1"/>
  <c r="O45" i="3" s="1"/>
  <c r="C46" i="3" a="1"/>
  <c r="C46" i="3" s="1"/>
  <c r="O46" i="3" a="1"/>
  <c r="O46" i="3" s="1"/>
  <c r="C47" i="3" a="1"/>
  <c r="C47" i="3" s="1"/>
  <c r="O47" i="3" a="1"/>
  <c r="O47" i="3" s="1"/>
  <c r="C48" i="3" a="1"/>
  <c r="C48" i="3" s="1"/>
  <c r="O48" i="3" a="1"/>
  <c r="O48" i="3" s="1"/>
  <c r="C49" i="3" a="1"/>
  <c r="C49" i="3" s="1"/>
  <c r="O49" i="3" a="1"/>
  <c r="O49" i="3" s="1"/>
  <c r="C50" i="3" a="1"/>
  <c r="C50" i="3" s="1"/>
  <c r="O50" i="3" a="1"/>
  <c r="O50" i="3" s="1"/>
  <c r="C51" i="3" a="1"/>
  <c r="C51" i="3" s="1"/>
  <c r="O51" i="3" a="1"/>
  <c r="O51" i="3" s="1"/>
  <c r="C22" i="3" a="1"/>
  <c r="C22" i="3" s="1"/>
  <c r="O22" i="3" a="1"/>
  <c r="O22" i="3" s="1"/>
  <c r="O96" i="3" a="1"/>
  <c r="O96" i="3" s="1"/>
  <c r="C96" i="3" a="1"/>
  <c r="C96" i="3" s="1"/>
  <c r="O95" i="3" a="1"/>
  <c r="O95" i="3" s="1"/>
  <c r="C95" i="3" a="1"/>
  <c r="C95" i="3" s="1"/>
  <c r="O94" i="3" a="1"/>
  <c r="O94" i="3" s="1"/>
  <c r="C94" i="3" a="1"/>
  <c r="C94" i="3" s="1"/>
  <c r="O93" i="3" a="1"/>
  <c r="O93" i="3" s="1"/>
  <c r="C93" i="3" a="1"/>
  <c r="C93" i="3" s="1"/>
  <c r="O92" i="3" a="1"/>
  <c r="O92" i="3" s="1"/>
  <c r="C92" i="3" a="1"/>
  <c r="C92" i="3" s="1"/>
  <c r="O91" i="3" a="1"/>
  <c r="O91" i="3" s="1"/>
  <c r="C91" i="3" a="1"/>
  <c r="C91" i="3" s="1"/>
  <c r="O90" i="3" a="1"/>
  <c r="O90" i="3" s="1"/>
  <c r="C90" i="3" a="1"/>
  <c r="C90" i="3" s="1"/>
  <c r="O89" i="3" a="1"/>
  <c r="O89" i="3" s="1"/>
  <c r="C89" i="3" a="1"/>
  <c r="C89" i="3" s="1"/>
  <c r="O88" i="3" a="1"/>
  <c r="O88" i="3" s="1"/>
  <c r="C88" i="3" a="1"/>
  <c r="C88" i="3" s="1"/>
  <c r="O87" i="3" a="1"/>
  <c r="O87" i="3" s="1"/>
  <c r="C87" i="3" a="1"/>
  <c r="C87" i="3" s="1"/>
  <c r="O86" i="3" a="1"/>
  <c r="O86" i="3" s="1"/>
  <c r="C86" i="3" a="1"/>
  <c r="C86" i="3" s="1"/>
  <c r="O85" i="3" a="1"/>
  <c r="O85" i="3" s="1"/>
  <c r="C85" i="3" a="1"/>
  <c r="C85" i="3" s="1"/>
  <c r="O84" i="3" a="1"/>
  <c r="O84" i="3" s="1"/>
  <c r="C84" i="3" a="1"/>
  <c r="C84" i="3" s="1"/>
  <c r="O83" i="3" a="1"/>
  <c r="O83" i="3" s="1"/>
  <c r="C83" i="3" a="1"/>
  <c r="C83" i="3" s="1"/>
  <c r="O82" i="3" a="1"/>
  <c r="O82" i="3" s="1"/>
  <c r="C82" i="3" a="1"/>
  <c r="C82" i="3" s="1"/>
  <c r="O81" i="3" a="1"/>
  <c r="O81" i="3" s="1"/>
  <c r="C81" i="3" a="1"/>
  <c r="C81" i="3" s="1"/>
  <c r="O80" i="3" a="1"/>
  <c r="O80" i="3" s="1"/>
  <c r="C80" i="3" a="1"/>
  <c r="C80" i="3" s="1"/>
  <c r="O79" i="3" a="1"/>
  <c r="O79" i="3" s="1"/>
  <c r="C79" i="3" a="1"/>
  <c r="C79" i="3" s="1"/>
  <c r="O78" i="3" a="1"/>
  <c r="O78" i="3" s="1"/>
  <c r="C78" i="3" a="1"/>
  <c r="C78" i="3" s="1"/>
  <c r="O77" i="3" a="1"/>
  <c r="O77" i="3" s="1"/>
  <c r="C77" i="3" a="1"/>
  <c r="C77" i="3" s="1"/>
  <c r="O75" i="3" a="1"/>
  <c r="O75" i="3" s="1"/>
  <c r="C75" i="3" a="1"/>
  <c r="C75" i="3" s="1"/>
  <c r="O74" i="3" a="1"/>
  <c r="O74" i="3" s="1"/>
  <c r="C74" i="3" a="1"/>
  <c r="C74" i="3" s="1"/>
  <c r="O73" i="3" a="1"/>
  <c r="O73" i="3" s="1"/>
  <c r="C73" i="3" a="1"/>
  <c r="C73" i="3" s="1"/>
  <c r="O72" i="3" a="1"/>
  <c r="O72" i="3" s="1"/>
  <c r="C72" i="3" a="1"/>
  <c r="C72" i="3" s="1"/>
  <c r="O71" i="3" a="1"/>
  <c r="O71" i="3" s="1"/>
  <c r="C71" i="3" a="1"/>
  <c r="C71" i="3" s="1"/>
  <c r="O70" i="3" a="1"/>
  <c r="O70" i="3" s="1"/>
  <c r="C70" i="3" a="1"/>
  <c r="C70" i="3" s="1"/>
  <c r="O69" i="3" a="1"/>
  <c r="O69" i="3" s="1"/>
  <c r="C69" i="3" a="1"/>
  <c r="C69" i="3" s="1"/>
  <c r="O68" i="3" a="1"/>
  <c r="O68" i="3" s="1"/>
  <c r="C68" i="3" a="1"/>
  <c r="C68" i="3" s="1"/>
  <c r="O67" i="3" a="1"/>
  <c r="O67" i="3" s="1"/>
  <c r="C67" i="3" a="1"/>
  <c r="C67" i="3" s="1"/>
  <c r="O66" i="3" a="1"/>
  <c r="O66" i="3" s="1"/>
  <c r="C66" i="3" a="1"/>
  <c r="C66" i="3" s="1"/>
  <c r="O65" i="3" a="1"/>
  <c r="O65" i="3" s="1"/>
  <c r="C65" i="3" a="1"/>
  <c r="C65" i="3" s="1"/>
  <c r="O64" i="3" a="1"/>
  <c r="O64" i="3" s="1"/>
  <c r="C64" i="3" a="1"/>
  <c r="C64" i="3" s="1"/>
  <c r="O63" i="3" a="1"/>
  <c r="O63" i="3" s="1"/>
  <c r="C63" i="3" a="1"/>
  <c r="C63" i="3" s="1"/>
  <c r="O62" i="3" a="1"/>
  <c r="O62" i="3" s="1"/>
  <c r="C62" i="3" a="1"/>
  <c r="C62" i="3" s="1"/>
  <c r="O61" i="3" a="1"/>
  <c r="O61" i="3" s="1"/>
  <c r="C61" i="3" a="1"/>
  <c r="C61" i="3" s="1"/>
  <c r="O60" i="3" a="1"/>
  <c r="O60" i="3" s="1"/>
  <c r="C60" i="3" a="1"/>
  <c r="C60" i="3" s="1"/>
  <c r="O59" i="3" a="1"/>
  <c r="O59" i="3" s="1"/>
  <c r="C59" i="3" a="1"/>
  <c r="C59" i="3" s="1"/>
  <c r="O58" i="3" a="1"/>
  <c r="O58" i="3" s="1"/>
  <c r="C58" i="3" a="1"/>
  <c r="C58" i="3" s="1"/>
  <c r="O57" i="3" a="1"/>
  <c r="O57" i="3" s="1"/>
  <c r="C57" i="3" a="1"/>
  <c r="C57" i="3" s="1"/>
  <c r="O56" i="3" a="1"/>
  <c r="O56" i="3" s="1"/>
  <c r="C56" i="3" a="1"/>
  <c r="C56" i="3" s="1"/>
  <c r="O84" i="2" a="1"/>
  <c r="O84" i="2" s="1"/>
  <c r="C84" i="2" a="1"/>
  <c r="C84" i="2" s="1"/>
  <c r="O83" i="2" a="1"/>
  <c r="O83" i="2" s="1"/>
  <c r="C83" i="2" a="1"/>
  <c r="C83" i="2" s="1"/>
  <c r="O82" i="2" a="1"/>
  <c r="O82" i="2" s="1"/>
  <c r="C82" i="2" a="1"/>
  <c r="C82" i="2" s="1"/>
  <c r="O81" i="2" a="1"/>
  <c r="O81" i="2" s="1"/>
  <c r="C81" i="2" a="1"/>
  <c r="C81" i="2" s="1"/>
  <c r="O80" i="2" a="1"/>
  <c r="O80" i="2" s="1"/>
  <c r="C80" i="2" a="1"/>
  <c r="C80" i="2" s="1"/>
  <c r="O79" i="2" a="1"/>
  <c r="O79" i="2" s="1"/>
  <c r="C79" i="2" a="1"/>
  <c r="C79" i="2" s="1"/>
  <c r="O78" i="2" a="1"/>
  <c r="O78" i="2" s="1"/>
  <c r="C78" i="2" a="1"/>
  <c r="C78" i="2" s="1"/>
  <c r="O77" i="2" a="1"/>
  <c r="O77" i="2" s="1"/>
  <c r="C77" i="2" a="1"/>
  <c r="C77" i="2" s="1"/>
  <c r="O76" i="2" a="1"/>
  <c r="O76" i="2" s="1"/>
  <c r="C76" i="2" a="1"/>
  <c r="C76" i="2" s="1"/>
  <c r="O75" i="2" a="1"/>
  <c r="O75" i="2" s="1"/>
  <c r="C75" i="2" a="1"/>
  <c r="C75" i="2" s="1"/>
  <c r="O74" i="2" a="1"/>
  <c r="O74" i="2" s="1"/>
  <c r="C74" i="2" a="1"/>
  <c r="C74" i="2" s="1"/>
  <c r="O73" i="2" a="1"/>
  <c r="O73" i="2" s="1"/>
  <c r="C73" i="2" a="1"/>
  <c r="C73" i="2" s="1"/>
  <c r="O72" i="2" a="1"/>
  <c r="O72" i="2" s="1"/>
  <c r="C72" i="2" a="1"/>
  <c r="C72" i="2" s="1"/>
  <c r="O71" i="2" a="1"/>
  <c r="O71" i="2" s="1"/>
  <c r="C71" i="2" a="1"/>
  <c r="C71" i="2" s="1"/>
  <c r="O70" i="2" a="1"/>
  <c r="O70" i="2" s="1"/>
  <c r="C70" i="2" a="1"/>
  <c r="C70" i="2" s="1"/>
  <c r="O69" i="2" a="1"/>
  <c r="O69" i="2" s="1"/>
  <c r="C69" i="2" a="1"/>
  <c r="C69" i="2" s="1"/>
  <c r="O68" i="2" a="1"/>
  <c r="O68" i="2" s="1"/>
  <c r="C68" i="2" a="1"/>
  <c r="C68" i="2" s="1"/>
  <c r="O67" i="2" a="1"/>
  <c r="O67" i="2" s="1"/>
  <c r="C67" i="2" a="1"/>
  <c r="C67" i="2" s="1"/>
  <c r="O66" i="2" a="1"/>
  <c r="O66" i="2" s="1"/>
  <c r="C66" i="2" a="1"/>
  <c r="C66" i="2" s="1"/>
  <c r="O65" i="2" a="1"/>
  <c r="O65" i="2" s="1"/>
  <c r="C65" i="2" a="1"/>
  <c r="C65" i="2" s="1"/>
  <c r="O63" i="2" a="1"/>
  <c r="O63" i="2" s="1"/>
  <c r="C63" i="2" a="1"/>
  <c r="C63" i="2" s="1"/>
  <c r="O62" i="2" a="1"/>
  <c r="O62" i="2" s="1"/>
  <c r="C62" i="2" a="1"/>
  <c r="C62" i="2" s="1"/>
  <c r="O61" i="2" a="1"/>
  <c r="O61" i="2" s="1"/>
  <c r="C61" i="2" a="1"/>
  <c r="C61" i="2" s="1"/>
  <c r="O60" i="2" a="1"/>
  <c r="O60" i="2" s="1"/>
  <c r="C60" i="2" a="1"/>
  <c r="C60" i="2" s="1"/>
  <c r="O59" i="2" a="1"/>
  <c r="O59" i="2" s="1"/>
  <c r="C59" i="2" a="1"/>
  <c r="C59" i="2" s="1"/>
  <c r="O58" i="2" a="1"/>
  <c r="O58" i="2" s="1"/>
  <c r="C58" i="2" a="1"/>
  <c r="C58" i="2" s="1"/>
  <c r="O57" i="2" a="1"/>
  <c r="O57" i="2" s="1"/>
  <c r="C57" i="2" a="1"/>
  <c r="C57" i="2" s="1"/>
  <c r="O56" i="2" a="1"/>
  <c r="O56" i="2" s="1"/>
  <c r="C56" i="2" a="1"/>
  <c r="C56" i="2" s="1"/>
  <c r="O55" i="2" a="1"/>
  <c r="O55" i="2" s="1"/>
  <c r="C55" i="2" a="1"/>
  <c r="C55" i="2" s="1"/>
  <c r="O54" i="2" a="1"/>
  <c r="O54" i="2" s="1"/>
  <c r="C54" i="2" a="1"/>
  <c r="C54" i="2" s="1"/>
  <c r="O53" i="2" a="1"/>
  <c r="O53" i="2" s="1"/>
  <c r="C53" i="2" a="1"/>
  <c r="C53" i="2" s="1"/>
  <c r="O52" i="2" a="1"/>
  <c r="O52" i="2" s="1"/>
  <c r="C52" i="2" a="1"/>
  <c r="C52" i="2" s="1"/>
  <c r="O51" i="2" a="1"/>
  <c r="O51" i="2" s="1"/>
  <c r="C51" i="2" a="1"/>
  <c r="C51" i="2" s="1"/>
  <c r="O50" i="2" a="1"/>
  <c r="O50" i="2" s="1"/>
  <c r="C50" i="2" a="1"/>
  <c r="C50" i="2" s="1"/>
  <c r="O49" i="2" a="1"/>
  <c r="O49" i="2" s="1"/>
  <c r="C49" i="2" a="1"/>
  <c r="C49" i="2" s="1"/>
  <c r="O48" i="2" a="1"/>
  <c r="O48" i="2" s="1"/>
  <c r="C48" i="2" a="1"/>
  <c r="C48" i="2" s="1"/>
  <c r="O47" i="2" a="1"/>
  <c r="O47" i="2" s="1"/>
  <c r="C47" i="2" a="1"/>
  <c r="C47" i="2" s="1"/>
  <c r="O46" i="2" a="1"/>
  <c r="O46" i="2" s="1"/>
  <c r="C46" i="2" a="1"/>
  <c r="C46" i="2" s="1"/>
  <c r="O45" i="2" a="1"/>
  <c r="O45" i="2" s="1"/>
  <c r="C45" i="2" a="1"/>
  <c r="C45" i="2" s="1"/>
  <c r="O44" i="2" a="1"/>
  <c r="O44" i="2" s="1"/>
  <c r="C44" i="2" a="1"/>
  <c r="C44" i="2" s="1"/>
  <c r="O42" i="2" a="1"/>
  <c r="O42" i="2" s="1"/>
  <c r="C42" i="2" a="1"/>
  <c r="C42" i="2" s="1"/>
  <c r="O41" i="2" a="1"/>
  <c r="O41" i="2" s="1"/>
  <c r="C41" i="2" a="1"/>
  <c r="C41" i="2" s="1"/>
  <c r="O40" i="2" a="1"/>
  <c r="O40" i="2" s="1"/>
  <c r="C40" i="2" a="1"/>
  <c r="C40" i="2" s="1"/>
  <c r="O39" i="2" a="1"/>
  <c r="O39" i="2" s="1"/>
  <c r="C39" i="2" a="1"/>
  <c r="C39" i="2" s="1"/>
  <c r="O38" i="2" a="1"/>
  <c r="O38" i="2" s="1"/>
  <c r="C38" i="2" a="1"/>
  <c r="C38" i="2" s="1"/>
  <c r="O37" i="2" a="1"/>
  <c r="O37" i="2" s="1"/>
  <c r="C37" i="2" a="1"/>
  <c r="C37" i="2" s="1"/>
  <c r="O36" i="2" a="1"/>
  <c r="O36" i="2" s="1"/>
  <c r="C36" i="2" a="1"/>
  <c r="C36" i="2" s="1"/>
  <c r="O35" i="2" a="1"/>
  <c r="O35" i="2" s="1"/>
  <c r="C35" i="2" a="1"/>
  <c r="C35" i="2" s="1"/>
  <c r="O34" i="2" a="1"/>
  <c r="O34" i="2" s="1"/>
  <c r="C34" i="2" a="1"/>
  <c r="C34" i="2" s="1"/>
  <c r="O33" i="2" a="1"/>
  <c r="O33" i="2" s="1"/>
  <c r="C33" i="2" a="1"/>
  <c r="C33" i="2" s="1"/>
  <c r="O32" i="2" a="1"/>
  <c r="O32" i="2" s="1"/>
  <c r="C32" i="2" a="1"/>
  <c r="C32" i="2" s="1"/>
  <c r="O31" i="2" a="1"/>
  <c r="O31" i="2" s="1"/>
  <c r="C31" i="2" a="1"/>
  <c r="C31" i="2" s="1"/>
  <c r="O30" i="2" a="1"/>
  <c r="O30" i="2" s="1"/>
  <c r="C30" i="2" a="1"/>
  <c r="C30" i="2" s="1"/>
  <c r="O29" i="2" a="1"/>
  <c r="O29" i="2" s="1"/>
  <c r="C29" i="2" a="1"/>
  <c r="C29" i="2" s="1"/>
  <c r="O28" i="2" a="1"/>
  <c r="O28" i="2" s="1"/>
  <c r="C28" i="2" a="1"/>
  <c r="C28" i="2" s="1"/>
  <c r="O27" i="2" a="1"/>
  <c r="O27" i="2" s="1"/>
  <c r="C27" i="2" a="1"/>
  <c r="C27" i="2" s="1"/>
  <c r="O26" i="2" a="1"/>
  <c r="O26" i="2" s="1"/>
  <c r="C26" i="2" a="1"/>
  <c r="C26" i="2" s="1"/>
  <c r="O25" i="2" a="1"/>
  <c r="O25" i="2" s="1"/>
  <c r="C25" i="2" a="1"/>
  <c r="C25" i="2" s="1"/>
  <c r="O24" i="2" a="1"/>
  <c r="O24" i="2" s="1"/>
  <c r="C24" i="2" a="1"/>
  <c r="C24" i="2" s="1"/>
  <c r="O23" i="2" a="1"/>
  <c r="O23" i="2" s="1"/>
  <c r="C23" i="2" a="1"/>
  <c r="C23" i="2" s="1"/>
  <c r="O21" i="2" a="1"/>
  <c r="O21" i="2" s="1"/>
  <c r="C21" i="2" a="1"/>
  <c r="C21" i="2" s="1"/>
  <c r="O20" i="2" a="1"/>
  <c r="O20" i="2" s="1"/>
  <c r="C20" i="2" a="1"/>
  <c r="C20" i="2" s="1"/>
  <c r="O19" i="2" a="1"/>
  <c r="O19" i="2" s="1"/>
  <c r="C19" i="2" a="1"/>
  <c r="C19" i="2" s="1"/>
  <c r="O18" i="2" a="1"/>
  <c r="O18" i="2" s="1"/>
  <c r="C18" i="2" a="1"/>
  <c r="C18" i="2" s="1"/>
  <c r="O17" i="2" a="1"/>
  <c r="O17" i="2" s="1"/>
  <c r="C17" i="2" a="1"/>
  <c r="C17" i="2" s="1"/>
  <c r="O16" i="2" a="1"/>
  <c r="O16" i="2" s="1"/>
  <c r="C16" i="2" a="1"/>
  <c r="C16" i="2" s="1"/>
  <c r="O15" i="2" a="1"/>
  <c r="O15" i="2" s="1"/>
  <c r="C15" i="2" a="1"/>
  <c r="C15" i="2" s="1"/>
  <c r="O14" i="2" a="1"/>
  <c r="O14" i="2" s="1"/>
  <c r="C14" i="2" a="1"/>
  <c r="C14" i="2" s="1"/>
  <c r="O13" i="2" a="1"/>
  <c r="O13" i="2" s="1"/>
  <c r="C13" i="2" a="1"/>
  <c r="C13" i="2" s="1"/>
  <c r="O12" i="2" a="1"/>
  <c r="O12" i="2" s="1"/>
  <c r="C12" i="2" a="1"/>
  <c r="C12" i="2" s="1"/>
  <c r="O11" i="2" a="1"/>
  <c r="O11" i="2" s="1"/>
  <c r="C11" i="2" a="1"/>
  <c r="C11" i="2" s="1"/>
  <c r="O10" i="2" a="1"/>
  <c r="O10" i="2" s="1"/>
  <c r="C10" i="2" a="1"/>
  <c r="C10" i="2" s="1"/>
  <c r="O9" i="2" a="1"/>
  <c r="O9" i="2" s="1"/>
  <c r="C9" i="2" a="1"/>
  <c r="C9" i="2" s="1"/>
  <c r="O8" i="2" a="1"/>
  <c r="O8" i="2" s="1"/>
  <c r="C8" i="2" a="1"/>
  <c r="C8" i="2" s="1"/>
  <c r="O7" i="2" a="1"/>
  <c r="O7" i="2" s="1"/>
  <c r="C7" i="2" a="1"/>
  <c r="C7" i="2" s="1"/>
  <c r="O6" i="2" a="1"/>
  <c r="O6" i="2" s="1"/>
  <c r="C6" i="2" a="1"/>
  <c r="C6" i="2" s="1"/>
  <c r="O5" i="2" a="1"/>
  <c r="O5" i="2" s="1"/>
  <c r="C5" i="2" a="1"/>
  <c r="C5" i="2" s="1"/>
  <c r="O4" i="2" a="1"/>
  <c r="O4" i="2" s="1"/>
  <c r="C4" i="2" a="1"/>
  <c r="C4" i="2" s="1"/>
  <c r="O3" i="2" a="1"/>
  <c r="O3" i="2" s="1"/>
  <c r="C3" i="2" a="1"/>
  <c r="C3" i="2" s="1"/>
  <c r="O2" i="2" a="1"/>
  <c r="O2" i="2" s="1"/>
  <c r="C2" i="2" a="1"/>
  <c r="C2" i="2" s="1"/>
  <c r="O86" i="1" a="1"/>
  <c r="O86" i="1" s="1"/>
  <c r="C86" i="1" a="1"/>
  <c r="C86" i="1" s="1"/>
  <c r="O85" i="1" a="1"/>
  <c r="O85" i="1" s="1"/>
  <c r="C85" i="1" a="1"/>
  <c r="C85" i="1" s="1"/>
  <c r="O84" i="1" a="1"/>
  <c r="O84" i="1" s="1"/>
  <c r="M84" i="1"/>
  <c r="C84" i="1" a="1"/>
  <c r="C84" i="1" s="1"/>
  <c r="O83" i="1" a="1"/>
  <c r="O83" i="1" s="1"/>
  <c r="C83" i="1" a="1"/>
  <c r="C83" i="1" s="1"/>
  <c r="O82" i="1" a="1"/>
  <c r="O82" i="1" s="1"/>
  <c r="C82" i="1" a="1"/>
  <c r="C82" i="1" s="1"/>
  <c r="O81" i="1" a="1"/>
  <c r="O81" i="1" s="1"/>
  <c r="C81" i="1" a="1"/>
  <c r="C81" i="1" s="1"/>
  <c r="O80" i="1" a="1"/>
  <c r="O80" i="1" s="1"/>
  <c r="C80" i="1" a="1"/>
  <c r="C80" i="1" s="1"/>
  <c r="O79" i="1" a="1"/>
  <c r="O79" i="1" s="1"/>
  <c r="C79" i="1" a="1"/>
  <c r="C79" i="1" s="1"/>
  <c r="O78" i="1" a="1"/>
  <c r="O78" i="1" s="1"/>
  <c r="M78" i="1"/>
  <c r="C78" i="1"/>
  <c r="C78" i="1" a="1"/>
  <c r="O77" i="1"/>
  <c r="O77" i="1" a="1"/>
  <c r="M77" i="1"/>
  <c r="C77" i="1" a="1"/>
  <c r="C77" i="1" s="1"/>
  <c r="O76" i="1" a="1"/>
  <c r="O76" i="1" s="1"/>
  <c r="C76" i="1" a="1"/>
  <c r="C76" i="1" s="1"/>
  <c r="O75" i="1" a="1"/>
  <c r="O75" i="1" s="1"/>
  <c r="C75" i="1" a="1"/>
  <c r="C75" i="1" s="1"/>
  <c r="O74" i="1" a="1"/>
  <c r="O74" i="1" s="1"/>
  <c r="C74" i="1" a="1"/>
  <c r="C74" i="1" s="1"/>
  <c r="O73" i="1" a="1"/>
  <c r="O73" i="1" s="1"/>
  <c r="C73" i="1" a="1"/>
  <c r="C73" i="1" s="1"/>
  <c r="O72" i="1" a="1"/>
  <c r="O72" i="1" s="1"/>
  <c r="M72" i="1"/>
  <c r="C72" i="1"/>
  <c r="C72" i="1" a="1"/>
  <c r="O71" i="1" a="1"/>
  <c r="O71" i="1" s="1"/>
  <c r="C71" i="1" a="1"/>
  <c r="C71" i="1" s="1"/>
  <c r="O70" i="1" a="1"/>
  <c r="O70" i="1" s="1"/>
  <c r="C70" i="1" a="1"/>
  <c r="C70" i="1" s="1"/>
  <c r="O69" i="1" a="1"/>
  <c r="O69" i="1" s="1"/>
  <c r="C69" i="1" a="1"/>
  <c r="C69" i="1" s="1"/>
  <c r="O68" i="1" a="1"/>
  <c r="O68" i="1" s="1"/>
  <c r="C68" i="1" a="1"/>
  <c r="C68" i="1" s="1"/>
  <c r="O67" i="1" a="1"/>
  <c r="O67" i="1" s="1"/>
  <c r="C67" i="1" a="1"/>
  <c r="C67" i="1" s="1"/>
  <c r="O65" i="1" a="1"/>
  <c r="O65" i="1" s="1"/>
  <c r="C65" i="1" a="1"/>
  <c r="C65" i="1" s="1"/>
  <c r="O64" i="1" a="1"/>
  <c r="O64" i="1" s="1"/>
  <c r="C64" i="1" a="1"/>
  <c r="C64" i="1" s="1"/>
  <c r="O63" i="1" a="1"/>
  <c r="O63" i="1" s="1"/>
  <c r="C63" i="1" a="1"/>
  <c r="C63" i="1" s="1"/>
  <c r="O62" i="1" a="1"/>
  <c r="O62" i="1" s="1"/>
  <c r="C62" i="1" a="1"/>
  <c r="C62" i="1" s="1"/>
  <c r="O61" i="1" a="1"/>
  <c r="O61" i="1" s="1"/>
  <c r="C61" i="1" a="1"/>
  <c r="C61" i="1" s="1"/>
  <c r="O60" i="1" a="1"/>
  <c r="O60" i="1" s="1"/>
  <c r="C60" i="1" a="1"/>
  <c r="C60" i="1" s="1"/>
  <c r="O59" i="1" a="1"/>
  <c r="O59" i="1" s="1"/>
  <c r="C59" i="1" a="1"/>
  <c r="C59" i="1" s="1"/>
  <c r="O58" i="1" a="1"/>
  <c r="O58" i="1" s="1"/>
  <c r="C58" i="1" a="1"/>
  <c r="C58" i="1" s="1"/>
  <c r="O57" i="1" a="1"/>
  <c r="O57" i="1" s="1"/>
  <c r="C57" i="1" a="1"/>
  <c r="C57" i="1" s="1"/>
  <c r="O56" i="1" a="1"/>
  <c r="O56" i="1" s="1"/>
  <c r="C56" i="1" a="1"/>
  <c r="C56" i="1" s="1"/>
  <c r="O55" i="1" a="1"/>
  <c r="O55" i="1" s="1"/>
  <c r="C55" i="1" a="1"/>
  <c r="C55" i="1" s="1"/>
  <c r="O54" i="1" a="1"/>
  <c r="O54" i="1" s="1"/>
  <c r="C54" i="1" a="1"/>
  <c r="C54" i="1" s="1"/>
  <c r="O53" i="1" a="1"/>
  <c r="O53" i="1" s="1"/>
  <c r="C53" i="1" a="1"/>
  <c r="C53" i="1" s="1"/>
  <c r="O52" i="1" a="1"/>
  <c r="O52" i="1" s="1"/>
  <c r="C52" i="1" a="1"/>
  <c r="C52" i="1" s="1"/>
  <c r="O51" i="1" a="1"/>
  <c r="O51" i="1" s="1"/>
  <c r="C51" i="1" a="1"/>
  <c r="C51" i="1" s="1"/>
  <c r="O50" i="1" a="1"/>
  <c r="O50" i="1" s="1"/>
  <c r="C50" i="1" a="1"/>
  <c r="C50" i="1" s="1"/>
  <c r="O49" i="1" a="1"/>
  <c r="O49" i="1" s="1"/>
  <c r="C49" i="1" a="1"/>
  <c r="C49" i="1" s="1"/>
  <c r="O48" i="1" a="1"/>
  <c r="O48" i="1" s="1"/>
  <c r="C48" i="1" a="1"/>
  <c r="C48" i="1" s="1"/>
  <c r="O47" i="1" a="1"/>
  <c r="O47" i="1" s="1"/>
  <c r="C47" i="1" a="1"/>
  <c r="C47" i="1" s="1"/>
  <c r="O46" i="1" a="1"/>
  <c r="O46" i="1" s="1"/>
  <c r="C46" i="1" a="1"/>
  <c r="C46" i="1" s="1"/>
  <c r="O42" i="1" a="1"/>
  <c r="O42" i="1" s="1"/>
  <c r="C42" i="1" a="1"/>
  <c r="C42" i="1" s="1"/>
  <c r="O41" i="1" a="1"/>
  <c r="O41" i="1" s="1"/>
  <c r="C41" i="1" a="1"/>
  <c r="C41" i="1" s="1"/>
  <c r="O40" i="1" a="1"/>
  <c r="O40" i="1" s="1"/>
  <c r="C40" i="1" a="1"/>
  <c r="C40" i="1" s="1"/>
  <c r="O39" i="1" a="1"/>
  <c r="O39" i="1" s="1"/>
  <c r="C39" i="1" a="1"/>
  <c r="C39" i="1" s="1"/>
  <c r="O38" i="1" a="1"/>
  <c r="O38" i="1" s="1"/>
  <c r="C38" i="1" a="1"/>
  <c r="C38" i="1" s="1"/>
  <c r="O37" i="1" a="1"/>
  <c r="O37" i="1" s="1"/>
  <c r="C37" i="1" a="1"/>
  <c r="C37" i="1" s="1"/>
  <c r="O36" i="1" a="1"/>
  <c r="O36" i="1" s="1"/>
  <c r="C36" i="1" a="1"/>
  <c r="C36" i="1" s="1"/>
  <c r="O35" i="1" a="1"/>
  <c r="O35" i="1" s="1"/>
  <c r="C35" i="1" a="1"/>
  <c r="C35" i="1" s="1"/>
  <c r="O34" i="1" a="1"/>
  <c r="O34" i="1" s="1"/>
  <c r="C34" i="1" a="1"/>
  <c r="C34" i="1" s="1"/>
  <c r="O33" i="1" a="1"/>
  <c r="O33" i="1" s="1"/>
  <c r="C33" i="1" a="1"/>
  <c r="C33" i="1" s="1"/>
  <c r="O32" i="1" a="1"/>
  <c r="O32" i="1" s="1"/>
  <c r="C32" i="1" a="1"/>
  <c r="C32" i="1" s="1"/>
  <c r="O31" i="1" a="1"/>
  <c r="O31" i="1" s="1"/>
  <c r="C31" i="1" a="1"/>
  <c r="C31" i="1" s="1"/>
  <c r="O30" i="1" a="1"/>
  <c r="O30" i="1" s="1"/>
  <c r="C30" i="1" a="1"/>
  <c r="C30" i="1" s="1"/>
  <c r="O29" i="1" a="1"/>
  <c r="O29" i="1" s="1"/>
  <c r="C29" i="1" a="1"/>
  <c r="C29" i="1" s="1"/>
  <c r="O28" i="1" a="1"/>
  <c r="O28" i="1" s="1"/>
  <c r="C28" i="1" a="1"/>
  <c r="C28" i="1" s="1"/>
  <c r="O27" i="1" a="1"/>
  <c r="O27" i="1" s="1"/>
  <c r="C27" i="1" a="1"/>
  <c r="C27" i="1" s="1"/>
  <c r="O26" i="1" a="1"/>
  <c r="O26" i="1" s="1"/>
  <c r="C26" i="1" a="1"/>
  <c r="C26" i="1" s="1"/>
  <c r="O25" i="1" a="1"/>
  <c r="O25" i="1" s="1"/>
  <c r="C25" i="1" a="1"/>
  <c r="C25" i="1" s="1"/>
  <c r="O24" i="1" a="1"/>
  <c r="O24" i="1" s="1"/>
  <c r="C24" i="1" a="1"/>
  <c r="C24" i="1" s="1"/>
  <c r="O23" i="1" a="1"/>
  <c r="O23" i="1" s="1"/>
  <c r="C23" i="1" a="1"/>
  <c r="C23" i="1" s="1"/>
  <c r="C3" i="1" a="1"/>
  <c r="C3" i="1" s="1"/>
  <c r="C4" i="1" a="1"/>
  <c r="C4" i="1" s="1"/>
  <c r="C5" i="1" a="1"/>
  <c r="C5" i="1" s="1"/>
  <c r="C6" i="1" a="1"/>
  <c r="C6" i="1" s="1"/>
  <c r="C7" i="1" a="1"/>
  <c r="C7" i="1" s="1"/>
  <c r="C8" i="1" a="1"/>
  <c r="C8" i="1" s="1"/>
  <c r="C9" i="1" a="1"/>
  <c r="C9" i="1" s="1"/>
  <c r="C10" i="1" a="1"/>
  <c r="C10" i="1" s="1"/>
  <c r="C11" i="1" a="1"/>
  <c r="C11" i="1" s="1"/>
  <c r="C12" i="1" a="1"/>
  <c r="C12" i="1" s="1"/>
  <c r="C13" i="1" a="1"/>
  <c r="C13" i="1" s="1"/>
  <c r="C14" i="1" a="1"/>
  <c r="C14" i="1" s="1"/>
  <c r="C15" i="1" a="1"/>
  <c r="C15" i="1" s="1"/>
  <c r="C16" i="1" a="1"/>
  <c r="C16" i="1" s="1"/>
  <c r="C17" i="1" a="1"/>
  <c r="C17" i="1" s="1"/>
  <c r="C18" i="1" a="1"/>
  <c r="C18" i="1" s="1"/>
  <c r="C19" i="1" a="1"/>
  <c r="C19" i="1" s="1"/>
  <c r="C20" i="1" a="1"/>
  <c r="C20" i="1" s="1"/>
  <c r="C21" i="1" a="1"/>
  <c r="C21" i="1" s="1"/>
  <c r="C2" i="1" a="1"/>
  <c r="C2" i="1" s="1"/>
  <c r="O3" i="1" a="1"/>
  <c r="O3" i="1" s="1"/>
  <c r="O4" i="1" a="1"/>
  <c r="O4" i="1" s="1"/>
  <c r="O5" i="1" a="1"/>
  <c r="O5" i="1" s="1"/>
  <c r="O6" i="1" a="1"/>
  <c r="O6" i="1" s="1"/>
  <c r="O7" i="1" a="1"/>
  <c r="O7" i="1" s="1"/>
  <c r="O8" i="1" a="1"/>
  <c r="O8" i="1" s="1"/>
  <c r="O9" i="1" a="1"/>
  <c r="O9" i="1" s="1"/>
  <c r="O10" i="1" a="1"/>
  <c r="O10" i="1" s="1"/>
  <c r="O11" i="1" a="1"/>
  <c r="O11" i="1" s="1"/>
  <c r="O12" i="1" a="1"/>
  <c r="O12" i="1" s="1"/>
  <c r="O13" i="1" a="1"/>
  <c r="O13" i="1" s="1"/>
  <c r="O14" i="1" a="1"/>
  <c r="O14" i="1" s="1"/>
  <c r="O15" i="1" a="1"/>
  <c r="O15" i="1" s="1"/>
  <c r="O16" i="1" a="1"/>
  <c r="O16" i="1" s="1"/>
  <c r="O17" i="1" a="1"/>
  <c r="O17" i="1" s="1"/>
  <c r="O18" i="1" a="1"/>
  <c r="O18" i="1" s="1"/>
  <c r="O19" i="1" a="1"/>
  <c r="O19" i="1" s="1"/>
  <c r="O20" i="1" a="1"/>
  <c r="O20" i="1" s="1"/>
  <c r="O21" i="1" a="1"/>
  <c r="O21" i="1" s="1"/>
  <c r="O2" i="1" a="1"/>
  <c r="O2" i="1" s="1"/>
  <c r="E95" i="5" a="1"/>
  <c r="J93" i="5" a="1"/>
  <c r="E79" i="5" a="1"/>
  <c r="J77" i="5" a="1"/>
  <c r="E102" i="5" a="1"/>
  <c r="J100" i="5" a="1"/>
  <c r="E86" i="5" a="1"/>
  <c r="J84" i="5" a="1"/>
  <c r="E70" i="5" a="1"/>
  <c r="J68" i="5" a="1"/>
  <c r="J50" i="5" a="1"/>
  <c r="E47" i="5" a="1"/>
  <c r="J42" i="5" a="1"/>
  <c r="E39" i="5" a="1"/>
  <c r="J34" i="5" a="1"/>
  <c r="E31" i="5" a="1"/>
  <c r="J26" i="5" a="1"/>
  <c r="E23" i="5" a="1"/>
  <c r="J18" i="5" a="1"/>
  <c r="E15" i="5" a="1"/>
  <c r="J10" i="5" a="1"/>
  <c r="E7" i="5" a="1"/>
  <c r="J2" i="5" a="1"/>
  <c r="J17" i="5" a="1"/>
  <c r="E93" i="5" a="1"/>
  <c r="J91" i="5" a="1"/>
  <c r="E77" i="5" a="1"/>
  <c r="J75" i="5" a="1"/>
  <c r="E61" i="5" a="1"/>
  <c r="J59" i="5" a="1"/>
  <c r="J13" i="5" a="1"/>
  <c r="E10" i="5" a="1"/>
  <c r="E2" i="5" a="1"/>
  <c r="E91" i="5" a="1"/>
  <c r="J73" i="5" a="1"/>
  <c r="E59" i="5" a="1"/>
  <c r="J57" i="5" a="1"/>
  <c r="J102" i="5" a="1"/>
  <c r="E28" i="5" a="1"/>
  <c r="E12" i="5" a="1"/>
  <c r="J7" i="5" a="1"/>
  <c r="E63" i="5" a="1"/>
  <c r="E100" i="5" a="1"/>
  <c r="J98" i="5" a="1"/>
  <c r="E84" i="5" a="1"/>
  <c r="J82" i="5" a="1"/>
  <c r="E68" i="5" a="1"/>
  <c r="J66" i="5" a="1"/>
  <c r="E50" i="5" a="1"/>
  <c r="J45" i="5" a="1"/>
  <c r="E42" i="5" a="1"/>
  <c r="J37" i="5" a="1"/>
  <c r="E34" i="5" a="1"/>
  <c r="J29" i="5" a="1"/>
  <c r="E26" i="5" a="1"/>
  <c r="J21" i="5" a="1"/>
  <c r="E18" i="5" a="1"/>
  <c r="J5" i="5" a="1"/>
  <c r="J89" i="5" a="1"/>
  <c r="J105" i="5" a="1"/>
  <c r="E75" i="5" a="1"/>
  <c r="E98" i="5" a="1"/>
  <c r="J96" i="5" a="1"/>
  <c r="E82" i="5" a="1"/>
  <c r="J80" i="5" a="1"/>
  <c r="E66" i="5" a="1"/>
  <c r="J64" i="5" a="1"/>
  <c r="J48" i="5" a="1"/>
  <c r="E45" i="5" a="1"/>
  <c r="J40" i="5" a="1"/>
  <c r="E37" i="5" a="1"/>
  <c r="J32" i="5" a="1"/>
  <c r="E29" i="5" a="1"/>
  <c r="J24" i="5" a="1"/>
  <c r="E21" i="5" a="1"/>
  <c r="J16" i="5" a="1"/>
  <c r="E13" i="5" a="1"/>
  <c r="J8" i="5" a="1"/>
  <c r="E5" i="5" a="1"/>
  <c r="E30" i="5" a="1"/>
  <c r="E14" i="5" a="1"/>
  <c r="E6" i="5" a="1"/>
  <c r="E72" i="5" a="1"/>
  <c r="E105" i="5" a="1"/>
  <c r="J103" i="5" a="1"/>
  <c r="E89" i="5" a="1"/>
  <c r="J87" i="5" a="1"/>
  <c r="E73" i="5" a="1"/>
  <c r="J71" i="5" a="1"/>
  <c r="E57" i="5" a="1"/>
  <c r="E16" i="5" a="1"/>
  <c r="J11" i="5" a="1"/>
  <c r="J25" i="5" a="1"/>
  <c r="J9" i="5" a="1"/>
  <c r="J39" i="5" a="1"/>
  <c r="E96" i="5" a="1"/>
  <c r="J94" i="5" a="1"/>
  <c r="E80" i="5" a="1"/>
  <c r="J78" i="5" a="1"/>
  <c r="E64" i="5" a="1"/>
  <c r="J62" i="5" a="1"/>
  <c r="J51" i="5" a="1"/>
  <c r="E48" i="5" a="1"/>
  <c r="J43" i="5" a="1"/>
  <c r="E40" i="5" a="1"/>
  <c r="J35" i="5" a="1"/>
  <c r="E32" i="5" a="1"/>
  <c r="J27" i="5" a="1"/>
  <c r="E24" i="5" a="1"/>
  <c r="J19" i="5" a="1"/>
  <c r="E8" i="5" a="1"/>
  <c r="J3" i="5" a="1"/>
  <c r="E71" i="5" a="1"/>
  <c r="J69" i="5" a="1"/>
  <c r="E22" i="5" a="1"/>
  <c r="J47" i="5" a="1"/>
  <c r="J15" i="5" a="1"/>
  <c r="J61" i="5" a="1"/>
  <c r="E103" i="5" a="1"/>
  <c r="J101" i="5" a="1"/>
  <c r="E87" i="5" a="1"/>
  <c r="J85" i="5" a="1"/>
  <c r="E94" i="5" a="1"/>
  <c r="J92" i="5" a="1"/>
  <c r="E78" i="5" a="1"/>
  <c r="J76" i="5" a="1"/>
  <c r="E62" i="5" a="1"/>
  <c r="J60" i="5" a="1"/>
  <c r="E51" i="5" a="1"/>
  <c r="J46" i="5" a="1"/>
  <c r="E43" i="5" a="1"/>
  <c r="J38" i="5" a="1"/>
  <c r="E35" i="5" a="1"/>
  <c r="J30" i="5" a="1"/>
  <c r="E27" i="5" a="1"/>
  <c r="J22" i="5" a="1"/>
  <c r="E19" i="5" a="1"/>
  <c r="J14" i="5" a="1"/>
  <c r="E11" i="5" a="1"/>
  <c r="J6" i="5" a="1"/>
  <c r="E3" i="5" a="1"/>
  <c r="E60" i="5" a="1"/>
  <c r="J49" i="5" a="1"/>
  <c r="E46" i="5" a="1"/>
  <c r="E38" i="5" a="1"/>
  <c r="J33" i="5" a="1"/>
  <c r="J86" i="5" a="1"/>
  <c r="E4" i="5" a="1"/>
  <c r="E101" i="5" a="1"/>
  <c r="J99" i="5" a="1"/>
  <c r="E85" i="5" a="1"/>
  <c r="J83" i="5" a="1"/>
  <c r="E69" i="5" a="1"/>
  <c r="J67" i="5" a="1"/>
  <c r="E92" i="5" a="1"/>
  <c r="J90" i="5" a="1"/>
  <c r="E76" i="5" a="1"/>
  <c r="J74" i="5" a="1"/>
  <c r="J58" i="5" a="1"/>
  <c r="J41" i="5" a="1"/>
  <c r="J70" i="5" a="1"/>
  <c r="E56" i="5" a="1"/>
  <c r="E20" i="5" a="1"/>
  <c r="E99" i="5" a="1"/>
  <c r="J97" i="5" a="1"/>
  <c r="E83" i="5" a="1"/>
  <c r="J81" i="5" a="1"/>
  <c r="E67" i="5" a="1"/>
  <c r="J65" i="5" a="1"/>
  <c r="J12" i="5" a="1"/>
  <c r="E9" i="5" a="1"/>
  <c r="E97" i="5" a="1"/>
  <c r="J95" i="5" a="1"/>
  <c r="E81" i="5" a="1"/>
  <c r="J79" i="5" a="1"/>
  <c r="J63" i="5" a="1"/>
  <c r="E88" i="5" a="1"/>
  <c r="E44" i="5" a="1"/>
  <c r="E36" i="5" a="1"/>
  <c r="J104" i="5" a="1"/>
  <c r="E90" i="5" a="1"/>
  <c r="J88" i="5" a="1"/>
  <c r="E74" i="5" a="1"/>
  <c r="J72" i="5" a="1"/>
  <c r="E58" i="5" a="1"/>
  <c r="J56" i="5" a="1"/>
  <c r="E49" i="5" a="1"/>
  <c r="J44" i="5" a="1"/>
  <c r="E41" i="5" a="1"/>
  <c r="J36" i="5" a="1"/>
  <c r="E33" i="5" a="1"/>
  <c r="J28" i="5" a="1"/>
  <c r="E25" i="5" a="1"/>
  <c r="J20" i="5" a="1"/>
  <c r="E17" i="5" a="1"/>
  <c r="J4" i="5" a="1"/>
  <c r="E65" i="5" a="1"/>
  <c r="E104" i="5" a="1"/>
  <c r="J31" i="5" a="1"/>
  <c r="J23" i="5" a="1"/>
  <c r="E104" i="3" a="1"/>
  <c r="E105" i="3" a="1"/>
  <c r="E103" i="3" a="1"/>
  <c r="E102" i="3" a="1"/>
  <c r="E101" i="3" a="1"/>
  <c r="E100" i="3" a="1"/>
  <c r="E99" i="3" a="1"/>
  <c r="E97" i="3" a="1"/>
  <c r="E98" i="3" a="1"/>
  <c r="E96" i="3" a="1"/>
  <c r="E95" i="3" a="1"/>
  <c r="E94" i="3" a="1"/>
  <c r="E92" i="3" a="1"/>
  <c r="E93" i="3" a="1"/>
  <c r="E89" i="3" a="1"/>
  <c r="E91" i="3" a="1"/>
  <c r="E90" i="3" a="1"/>
  <c r="E88" i="3" a="1"/>
  <c r="E87" i="3" a="1"/>
  <c r="E86" i="3" a="1"/>
  <c r="E85" i="3" a="1"/>
  <c r="E84" i="3" a="1"/>
  <c r="E80" i="3" a="1"/>
  <c r="E82" i="3" a="1"/>
  <c r="E81" i="3" a="1"/>
  <c r="E79" i="3" a="1"/>
  <c r="E76" i="3" a="1"/>
  <c r="E74" i="3" a="1"/>
  <c r="E75" i="3" a="1"/>
  <c r="E73" i="3" a="1"/>
  <c r="E70" i="3" a="1"/>
  <c r="E71" i="3" a="1"/>
  <c r="E69" i="3" a="1"/>
  <c r="E68" i="3" a="1"/>
  <c r="E67" i="3" a="1"/>
  <c r="E66" i="3" a="1"/>
  <c r="E65" i="3" a="1"/>
  <c r="E64" i="3" a="1"/>
  <c r="J76" i="3" a="1"/>
  <c r="J102" i="3" a="1"/>
  <c r="J104" i="3" a="1"/>
  <c r="J97" i="3" a="1"/>
  <c r="J99" i="3" a="1"/>
  <c r="J101" i="3" a="1"/>
  <c r="J103" i="3" a="1"/>
  <c r="J105" i="3" a="1"/>
  <c r="J98" i="3" a="1"/>
  <c r="J100" i="3" a="1"/>
  <c r="E77" i="3" a="1"/>
  <c r="E78" i="3" a="1"/>
  <c r="E83" i="3" a="1"/>
  <c r="E72" i="3" a="1"/>
  <c r="E57" i="3" a="1"/>
  <c r="E44" i="3" a="1"/>
  <c r="E36" i="3" a="1"/>
  <c r="E42" i="3" a="1"/>
  <c r="E50" i="3" a="1"/>
  <c r="E51" i="3" a="1"/>
  <c r="E43" i="3" a="1"/>
  <c r="E49" i="3" a="1"/>
  <c r="E41" i="3" a="1"/>
  <c r="E48" i="3" a="1"/>
  <c r="E40" i="3" a="1"/>
  <c r="E38" i="3" a="1"/>
  <c r="E47" i="3" a="1"/>
  <c r="E39" i="3" a="1"/>
  <c r="E46" i="3" a="1"/>
  <c r="E45" i="3" a="1"/>
  <c r="E37" i="3" a="1"/>
  <c r="E35" i="3" a="1"/>
  <c r="E27" i="3" a="1"/>
  <c r="E19" i="3" a="1"/>
  <c r="E34" i="3" a="1"/>
  <c r="E26" i="3" a="1"/>
  <c r="E33" i="3" a="1"/>
  <c r="E25" i="3" a="1"/>
  <c r="E32" i="3" a="1"/>
  <c r="E24" i="3" a="1"/>
  <c r="E21" i="3" a="1"/>
  <c r="E31" i="3" a="1"/>
  <c r="E23" i="3" a="1"/>
  <c r="E29" i="3" a="1"/>
  <c r="E30" i="3" a="1"/>
  <c r="E22" i="3" a="1"/>
  <c r="E28" i="3" a="1"/>
  <c r="E20" i="3" a="1"/>
  <c r="J48" i="3" a="1"/>
  <c r="J50" i="3" a="1"/>
  <c r="J43" i="3" a="1"/>
  <c r="J45" i="3" a="1"/>
  <c r="J47" i="3" a="1"/>
  <c r="J49" i="3" a="1"/>
  <c r="J51" i="3" a="1"/>
  <c r="J44" i="3" a="1"/>
  <c r="J46" i="3" a="1"/>
  <c r="J22" i="3" a="1"/>
  <c r="J84" i="3" a="1"/>
  <c r="J67" i="3" a="1"/>
  <c r="J38" i="3" a="1"/>
  <c r="J21" i="3" a="1"/>
  <c r="E7" i="3" a="1"/>
  <c r="J5" i="3" a="1"/>
  <c r="J19" i="3" a="1"/>
  <c r="J34" i="3" a="1"/>
  <c r="E3" i="3" a="1"/>
  <c r="J91" i="3" a="1"/>
  <c r="J74" i="3" a="1"/>
  <c r="E60" i="3" a="1"/>
  <c r="J58" i="3" a="1"/>
  <c r="J29" i="3" a="1"/>
  <c r="E14" i="3" a="1"/>
  <c r="J12" i="3" a="1"/>
  <c r="E58" i="3" a="1"/>
  <c r="J56" i="3" a="1"/>
  <c r="J27" i="3" a="1"/>
  <c r="J10" i="3" a="1"/>
  <c r="J63" i="3" a="1"/>
  <c r="J82" i="3" a="1"/>
  <c r="J65" i="3" a="1"/>
  <c r="J36" i="3" a="1"/>
  <c r="E5" i="3" a="1"/>
  <c r="J3" i="3" a="1"/>
  <c r="J89" i="3" a="1"/>
  <c r="J72" i="3" a="1"/>
  <c r="E12" i="3" a="1"/>
  <c r="J80" i="3" a="1"/>
  <c r="J17" i="3" a="1"/>
  <c r="J96" i="3" a="1"/>
  <c r="J87" i="3" a="1"/>
  <c r="J70" i="3" a="1"/>
  <c r="E56" i="3" a="1"/>
  <c r="J41" i="3" a="1"/>
  <c r="J25" i="3" a="1"/>
  <c r="E10" i="3" a="1"/>
  <c r="J8" i="3" a="1"/>
  <c r="J11" i="3" a="1"/>
  <c r="J81" i="3" a="1"/>
  <c r="E16" i="3" a="1"/>
  <c r="J94" i="3" a="1"/>
  <c r="J78" i="3" a="1"/>
  <c r="E63" i="3" a="1"/>
  <c r="J61" i="3" a="1"/>
  <c r="J32" i="3" a="1"/>
  <c r="E17" i="3" a="1"/>
  <c r="J15" i="3" a="1"/>
  <c r="J64" i="3" a="1"/>
  <c r="J2" i="3" a="1"/>
  <c r="J88" i="3" a="1"/>
  <c r="J71" i="3" a="1"/>
  <c r="J24" i="3" a="1"/>
  <c r="E62" i="3" a="1"/>
  <c r="J85" i="3" a="1"/>
  <c r="J68" i="3" a="1"/>
  <c r="J39" i="3" a="1"/>
  <c r="J23" i="3" a="1"/>
  <c r="E8" i="3" a="1"/>
  <c r="J6" i="3" a="1"/>
  <c r="E4" i="3" a="1"/>
  <c r="J42" i="3" a="1"/>
  <c r="J26" i="3" a="1"/>
  <c r="E11" i="3" a="1"/>
  <c r="J7" i="3" a="1"/>
  <c r="J93" i="3" a="1"/>
  <c r="J77" i="3" a="1"/>
  <c r="J92" i="3" a="1"/>
  <c r="J75" i="3" a="1"/>
  <c r="E61" i="3" a="1"/>
  <c r="J59" i="3" a="1"/>
  <c r="J30" i="3" a="1"/>
  <c r="E15" i="3" a="1"/>
  <c r="J13" i="3" a="1"/>
  <c r="E13" i="3" a="1"/>
  <c r="J35" i="3" a="1"/>
  <c r="J60" i="3" a="1"/>
  <c r="J83" i="3" a="1"/>
  <c r="J66" i="3" a="1"/>
  <c r="J37" i="3" a="1"/>
  <c r="J20" i="3" a="1"/>
  <c r="E6" i="3" a="1"/>
  <c r="J4" i="3" a="1"/>
  <c r="J28" i="3" a="1"/>
  <c r="J18" i="3" a="1"/>
  <c r="J9" i="3" a="1"/>
  <c r="E9" i="3" a="1"/>
  <c r="J14" i="3" a="1"/>
  <c r="J90" i="3" a="1"/>
  <c r="J73" i="3" a="1"/>
  <c r="E59" i="3" a="1"/>
  <c r="J57" i="3" a="1"/>
  <c r="J95" i="3" a="1"/>
  <c r="J79" i="3" a="1"/>
  <c r="J62" i="3" a="1"/>
  <c r="J33" i="3" a="1"/>
  <c r="E18" i="3" a="1"/>
  <c r="J16" i="3" a="1"/>
  <c r="E2" i="3" a="1"/>
  <c r="J86" i="3" a="1"/>
  <c r="J69" i="3" a="1"/>
  <c r="J40" i="3" a="1"/>
  <c r="J31" i="3" a="1"/>
  <c r="E74" i="2" a="1"/>
  <c r="J72" i="2" a="1"/>
  <c r="E81" i="2" a="1"/>
  <c r="J79" i="2" a="1"/>
  <c r="E65" i="2" a="1"/>
  <c r="J62" i="2" a="1"/>
  <c r="E48" i="2" a="1"/>
  <c r="J46" i="2" a="1"/>
  <c r="J44" i="2" a="1"/>
  <c r="J48" i="2" a="1"/>
  <c r="J55" i="2" a="1"/>
  <c r="E72" i="2" a="1"/>
  <c r="J70" i="2" a="1"/>
  <c r="E55" i="2" a="1"/>
  <c r="J53" i="2" a="1"/>
  <c r="E46" i="2" a="1"/>
  <c r="E53" i="2" a="1"/>
  <c r="J51" i="2" a="1"/>
  <c r="J81" i="2" a="1"/>
  <c r="E79" i="2" a="1"/>
  <c r="J77" i="2" a="1"/>
  <c r="E62" i="2" a="1"/>
  <c r="J60" i="2" a="1"/>
  <c r="E70" i="2" a="1"/>
  <c r="J68" i="2" a="1"/>
  <c r="J84" i="2" a="1"/>
  <c r="E77" i="2" a="1"/>
  <c r="J75" i="2" a="1"/>
  <c r="E60" i="2" a="1"/>
  <c r="J58" i="2" a="1"/>
  <c r="E44" i="2" a="1"/>
  <c r="E66" i="2" a="1"/>
  <c r="E57" i="2" a="1"/>
  <c r="E84" i="2" a="1"/>
  <c r="J82" i="2" a="1"/>
  <c r="E68" i="2" a="1"/>
  <c r="J66" i="2" a="1"/>
  <c r="E51" i="2" a="1"/>
  <c r="J49" i="2" a="1"/>
  <c r="J63" i="2" a="1"/>
  <c r="J52" i="2" a="1"/>
  <c r="E83" i="2" a="1"/>
  <c r="E75" i="2" a="1"/>
  <c r="J73" i="2" a="1"/>
  <c r="E58" i="2" a="1"/>
  <c r="J56" i="2" a="1"/>
  <c r="J47" i="2" a="1"/>
  <c r="E59" i="2" a="1"/>
  <c r="E82" i="2" a="1"/>
  <c r="J80" i="2" a="1"/>
  <c r="E49" i="2" a="1"/>
  <c r="E73" i="2" a="1"/>
  <c r="J71" i="2" a="1"/>
  <c r="E56" i="2" a="1"/>
  <c r="J54" i="2" a="1"/>
  <c r="E71" i="2" a="1"/>
  <c r="J69" i="2" a="1"/>
  <c r="E50" i="2" a="1"/>
  <c r="E80" i="2" a="1"/>
  <c r="J78" i="2" a="1"/>
  <c r="E63" i="2" a="1"/>
  <c r="J61" i="2" a="1"/>
  <c r="E47" i="2" a="1"/>
  <c r="J45" i="2" a="1"/>
  <c r="E54" i="2" a="1"/>
  <c r="E67" i="2" a="1"/>
  <c r="E78" i="2" a="1"/>
  <c r="J76" i="2" a="1"/>
  <c r="E61" i="2" a="1"/>
  <c r="J59" i="2" a="1"/>
  <c r="E45" i="2" a="1"/>
  <c r="J65" i="2" a="1"/>
  <c r="J83" i="2" a="1"/>
  <c r="E69" i="2" a="1"/>
  <c r="J67" i="2" a="1"/>
  <c r="E52" i="2" a="1"/>
  <c r="J50" i="2" a="1"/>
  <c r="E76" i="2" a="1"/>
  <c r="J74" i="2" a="1"/>
  <c r="J57" i="2" a="1"/>
  <c r="E25" i="2" a="1"/>
  <c r="E42" i="2" a="1"/>
  <c r="E34" i="2" a="1"/>
  <c r="E26" i="2" a="1"/>
  <c r="E41" i="2" a="1"/>
  <c r="E33" i="2" a="1"/>
  <c r="E40" i="2" a="1"/>
  <c r="E32" i="2" a="1"/>
  <c r="E24" i="2" a="1"/>
  <c r="E39" i="2" a="1"/>
  <c r="E31" i="2" a="1"/>
  <c r="E23" i="2" a="1"/>
  <c r="E27" i="2" a="1"/>
  <c r="E38" i="2" a="1"/>
  <c r="E30" i="2" a="1"/>
  <c r="E29" i="2" a="1"/>
  <c r="E37" i="2" a="1"/>
  <c r="E36" i="2" a="1"/>
  <c r="E28" i="2" a="1"/>
  <c r="E35" i="2" a="1"/>
  <c r="J38" i="2" a="1"/>
  <c r="J21" i="2" a="1"/>
  <c r="E7" i="2" a="1"/>
  <c r="J5" i="2" a="1"/>
  <c r="E12" i="2" a="1"/>
  <c r="J10" i="2" a="1"/>
  <c r="J34" i="2" a="1"/>
  <c r="E3" i="2" a="1"/>
  <c r="J29" i="2" a="1"/>
  <c r="E14" i="2" a="1"/>
  <c r="J12" i="2" a="1"/>
  <c r="E19" i="2" a="1"/>
  <c r="E16" i="2" a="1"/>
  <c r="J36" i="2" a="1"/>
  <c r="E21" i="2" a="1"/>
  <c r="J19" i="2" a="1"/>
  <c r="E5" i="2" a="1"/>
  <c r="J3" i="2" a="1"/>
  <c r="J27" i="2" a="1"/>
  <c r="J17" i="2" a="1"/>
  <c r="J41" i="2" a="1"/>
  <c r="J25" i="2" a="1"/>
  <c r="E10" i="2" a="1"/>
  <c r="J8" i="2" a="1"/>
  <c r="J7" i="2" a="1"/>
  <c r="J32" i="2" a="1"/>
  <c r="E17" i="2" a="1"/>
  <c r="J15" i="2" a="1"/>
  <c r="E20" i="2" a="1"/>
  <c r="J18" i="2" a="1"/>
  <c r="J40" i="2" a="1"/>
  <c r="J39" i="2" a="1"/>
  <c r="J23" i="2" a="1"/>
  <c r="E8" i="2" a="1"/>
  <c r="J6" i="2" a="1"/>
  <c r="J4" i="2" a="1"/>
  <c r="E4" i="2" a="1"/>
  <c r="J31" i="2" a="1"/>
  <c r="J30" i="2" a="1"/>
  <c r="E15" i="2" a="1"/>
  <c r="J13" i="2" a="1"/>
  <c r="E6" i="2" a="1"/>
  <c r="J37" i="2" a="1"/>
  <c r="J20" i="2" a="1"/>
  <c r="J35" i="2" a="1"/>
  <c r="J28" i="2" a="1"/>
  <c r="E13" i="2" a="1"/>
  <c r="J11" i="2" a="1"/>
  <c r="J2" i="2" a="1"/>
  <c r="J42" i="2" a="1"/>
  <c r="J26" i="2" a="1"/>
  <c r="E11" i="2" a="1"/>
  <c r="J9" i="2" a="1"/>
  <c r="J24" i="2" a="1"/>
  <c r="J14" i="2" a="1"/>
  <c r="J33" i="2" a="1"/>
  <c r="E18" i="2" a="1"/>
  <c r="J16" i="2" a="1"/>
  <c r="E2" i="2" a="1"/>
  <c r="E9" i="2" a="1"/>
  <c r="E76" i="1" a="1"/>
  <c r="J74" i="1" a="1"/>
  <c r="E59" i="1" a="1"/>
  <c r="J57" i="1" a="1"/>
  <c r="E67" i="1" a="1"/>
  <c r="J64" i="1" a="1"/>
  <c r="E50" i="1" a="1"/>
  <c r="J48" i="1" a="1"/>
  <c r="E79" i="1" a="1"/>
  <c r="J60" i="1" a="1"/>
  <c r="E83" i="1" a="1"/>
  <c r="J81" i="1" a="1"/>
  <c r="E55" i="1" a="1"/>
  <c r="E74" i="1" a="1"/>
  <c r="J72" i="1" a="1"/>
  <c r="E57" i="1" a="1"/>
  <c r="J55" i="1" a="1"/>
  <c r="J70" i="1" a="1"/>
  <c r="J53" i="1" a="1"/>
  <c r="E62" i="1" a="1"/>
  <c r="E81" i="1" a="1"/>
  <c r="J79" i="1" a="1"/>
  <c r="E64" i="1" a="1"/>
  <c r="J62" i="1" a="1"/>
  <c r="E48" i="1" a="1"/>
  <c r="J46" i="1" a="1"/>
  <c r="E72" i="1" a="1"/>
  <c r="J77" i="1" a="1"/>
  <c r="J86" i="1" a="1"/>
  <c r="E86" i="1" a="1"/>
  <c r="J84" i="1" a="1"/>
  <c r="E70" i="1" a="1"/>
  <c r="J68" i="1" a="1"/>
  <c r="E53" i="1" a="1"/>
  <c r="J51" i="1" a="1"/>
  <c r="E58" i="1" a="1"/>
  <c r="E49" i="1" a="1"/>
  <c r="J69" i="1" a="1"/>
  <c r="E77" i="1" a="1"/>
  <c r="J75" i="1" a="1"/>
  <c r="E60" i="1" a="1"/>
  <c r="J58" i="1" a="1"/>
  <c r="J56" i="1" a="1"/>
  <c r="J47" i="1" a="1"/>
  <c r="E63" i="1" a="1"/>
  <c r="E47" i="1" a="1"/>
  <c r="E71" i="1" a="1"/>
  <c r="E52" i="1" a="1"/>
  <c r="E84" i="1" a="1"/>
  <c r="J82" i="1" a="1"/>
  <c r="E68" i="1" a="1"/>
  <c r="J65" i="1" a="1"/>
  <c r="E51" i="1" a="1"/>
  <c r="J49" i="1" a="1"/>
  <c r="J61" i="1" a="1"/>
  <c r="E75" i="1" a="1"/>
  <c r="J73" i="1" a="1"/>
  <c r="E82" i="1" a="1"/>
  <c r="J80" i="1" a="1"/>
  <c r="E65" i="1" a="1"/>
  <c r="J63" i="1" a="1"/>
  <c r="E54" i="1" a="1"/>
  <c r="J52" i="1" a="1"/>
  <c r="E69" i="1" a="1"/>
  <c r="J67" i="1" a="1"/>
  <c r="E73" i="1" a="1"/>
  <c r="J71" i="1" a="1"/>
  <c r="E56" i="1" a="1"/>
  <c r="J54" i="1" a="1"/>
  <c r="E80" i="1" a="1"/>
  <c r="J78" i="1" a="1"/>
  <c r="J50" i="1" a="1"/>
  <c r="E46" i="1" a="1"/>
  <c r="J85" i="1" a="1"/>
  <c r="E78" i="1" a="1"/>
  <c r="J76" i="1" a="1"/>
  <c r="E61" i="1" a="1"/>
  <c r="J59" i="1" a="1"/>
  <c r="E85" i="1" a="1"/>
  <c r="J83" i="1" a="1"/>
  <c r="E32" i="1" a="1"/>
  <c r="J30" i="1" a="1"/>
  <c r="E39" i="1" a="1"/>
  <c r="J37" i="1" a="1"/>
  <c r="E23" i="1" a="1"/>
  <c r="E35" i="1" a="1"/>
  <c r="E30" i="1" a="1"/>
  <c r="J28" i="1" a="1"/>
  <c r="J33" i="1" a="1"/>
  <c r="E37" i="1" a="1"/>
  <c r="J35" i="1" a="1"/>
  <c r="J42" i="1" a="1"/>
  <c r="E28" i="1" a="1"/>
  <c r="J26" i="1" a="1"/>
  <c r="E42" i="1" a="1"/>
  <c r="J40" i="1" a="1"/>
  <c r="E26" i="1" a="1"/>
  <c r="J24" i="1" a="1"/>
  <c r="E24" i="1" a="1"/>
  <c r="E33" i="1" a="1"/>
  <c r="J31" i="1" a="1"/>
  <c r="J25" i="1" a="1"/>
  <c r="J23" i="1" a="1"/>
  <c r="E40" i="1" a="1"/>
  <c r="J38" i="1" a="1"/>
  <c r="E31" i="1" a="1"/>
  <c r="J29" i="1" a="1"/>
  <c r="E38" i="1" a="1"/>
  <c r="J36" i="1" a="1"/>
  <c r="E29" i="1" a="1"/>
  <c r="J27" i="1" a="1"/>
  <c r="J41" i="1" a="1"/>
  <c r="E36" i="1" a="1"/>
  <c r="J34" i="1" a="1"/>
  <c r="E27" i="1" a="1"/>
  <c r="E25" i="1" a="1"/>
  <c r="E34" i="1" a="1"/>
  <c r="J32" i="1" a="1"/>
  <c r="E41" i="1" a="1"/>
  <c r="J39" i="1" a="1"/>
  <c r="E21" i="1" a="1"/>
  <c r="E20" i="1" a="1"/>
  <c r="E19" i="1" a="1"/>
  <c r="E18" i="1" a="1"/>
  <c r="E16" i="1" a="1"/>
  <c r="E17" i="1" a="1"/>
  <c r="E15" i="1" a="1"/>
  <c r="E14" i="1" a="1"/>
  <c r="E13" i="1" a="1"/>
  <c r="E12" i="1" a="1"/>
  <c r="E11" i="1" a="1"/>
  <c r="E10" i="1" a="1"/>
  <c r="E9" i="1" a="1"/>
  <c r="E8" i="1" a="1"/>
  <c r="E6" i="1" a="1"/>
  <c r="E7" i="1" a="1"/>
  <c r="E4" i="1" a="1"/>
  <c r="E5" i="1" a="1"/>
  <c r="E3" i="1" a="1"/>
  <c r="M23" i="5" l="1"/>
  <c r="E13" i="7" s="1"/>
  <c r="J23" i="5"/>
  <c r="M31" i="5"/>
  <c r="E17" i="7" s="1"/>
  <c r="J31" i="5"/>
  <c r="E104" i="5"/>
  <c r="E65" i="5"/>
  <c r="M4" i="5"/>
  <c r="E39" i="7" s="1"/>
  <c r="J4" i="5"/>
  <c r="E17" i="5"/>
  <c r="M20" i="5"/>
  <c r="E21" i="7" s="1"/>
  <c r="J20" i="5"/>
  <c r="E25" i="5"/>
  <c r="M28" i="5"/>
  <c r="E46" i="7" s="1"/>
  <c r="J28" i="5"/>
  <c r="E33" i="5"/>
  <c r="M36" i="5"/>
  <c r="E11" i="7" s="1"/>
  <c r="J36" i="5"/>
  <c r="E41" i="5"/>
  <c r="M44" i="5"/>
  <c r="E26" i="7" s="1"/>
  <c r="J44" i="5"/>
  <c r="E49" i="5"/>
  <c r="M56" i="5"/>
  <c r="N2" i="5" s="1"/>
  <c r="F37" i="7" s="1"/>
  <c r="J56" i="5"/>
  <c r="E58" i="5"/>
  <c r="M72" i="5"/>
  <c r="N18" i="5" s="1"/>
  <c r="F5" i="7" s="1"/>
  <c r="J72" i="5"/>
  <c r="E74" i="5"/>
  <c r="M88" i="5"/>
  <c r="N34" i="5" s="1"/>
  <c r="F23" i="7" s="1"/>
  <c r="J88" i="5"/>
  <c r="E90" i="5"/>
  <c r="M104" i="5"/>
  <c r="N50" i="5" s="1"/>
  <c r="F34" i="7" s="1"/>
  <c r="J104" i="5"/>
  <c r="E36" i="5"/>
  <c r="E44" i="5"/>
  <c r="E88" i="5"/>
  <c r="M63" i="5"/>
  <c r="N9" i="5" s="1"/>
  <c r="F25" i="7" s="1"/>
  <c r="J63" i="5"/>
  <c r="M79" i="5"/>
  <c r="N25" i="5" s="1"/>
  <c r="F10" i="7" s="1"/>
  <c r="J79" i="5"/>
  <c r="E81" i="5"/>
  <c r="M95" i="5"/>
  <c r="N41" i="5" s="1"/>
  <c r="F24" i="7" s="1"/>
  <c r="J95" i="5"/>
  <c r="E97" i="5"/>
  <c r="E9" i="5"/>
  <c r="M12" i="5"/>
  <c r="E28" i="7" s="1"/>
  <c r="J12" i="5"/>
  <c r="M65" i="5"/>
  <c r="N11" i="5" s="1"/>
  <c r="F40" i="7" s="1"/>
  <c r="J65" i="5"/>
  <c r="E67" i="5"/>
  <c r="M81" i="5"/>
  <c r="N27" i="5" s="1"/>
  <c r="F3" i="7" s="1"/>
  <c r="J81" i="5"/>
  <c r="E83" i="5"/>
  <c r="M97" i="5"/>
  <c r="N43" i="5" s="1"/>
  <c r="F18" i="7" s="1"/>
  <c r="J97" i="5"/>
  <c r="E99" i="5"/>
  <c r="E20" i="5"/>
  <c r="E56" i="5"/>
  <c r="M70" i="5"/>
  <c r="N16" i="5" s="1"/>
  <c r="F22" i="7" s="1"/>
  <c r="J70" i="5"/>
  <c r="M41" i="5"/>
  <c r="E24" i="7" s="1"/>
  <c r="J41" i="5"/>
  <c r="M58" i="5"/>
  <c r="N4" i="5" s="1"/>
  <c r="F39" i="7" s="1"/>
  <c r="J58" i="5"/>
  <c r="M74" i="5"/>
  <c r="N20" i="5" s="1"/>
  <c r="F21" i="7" s="1"/>
  <c r="J74" i="5"/>
  <c r="E76" i="5"/>
  <c r="M90" i="5"/>
  <c r="N36" i="5" s="1"/>
  <c r="F11" i="7" s="1"/>
  <c r="J90" i="5"/>
  <c r="E92" i="5"/>
  <c r="M67" i="5"/>
  <c r="N13" i="5" s="1"/>
  <c r="F47" i="7" s="1"/>
  <c r="J67" i="5"/>
  <c r="E69" i="5"/>
  <c r="M83" i="5"/>
  <c r="N29" i="5" s="1"/>
  <c r="F6" i="7" s="1"/>
  <c r="J83" i="5"/>
  <c r="E85" i="5"/>
  <c r="M99" i="5"/>
  <c r="N45" i="5" s="1"/>
  <c r="F41" i="7" s="1"/>
  <c r="J99" i="5"/>
  <c r="E101" i="5"/>
  <c r="E4" i="5"/>
  <c r="J86" i="5"/>
  <c r="M86" i="5"/>
  <c r="N32" i="5" s="1"/>
  <c r="F33" i="7" s="1"/>
  <c r="M33" i="5"/>
  <c r="E8" i="7" s="1"/>
  <c r="J33" i="5"/>
  <c r="E38" i="5"/>
  <c r="E46" i="5"/>
  <c r="M49" i="5"/>
  <c r="E2" i="7" s="1"/>
  <c r="J49" i="5"/>
  <c r="E60" i="5"/>
  <c r="E3" i="5"/>
  <c r="M6" i="5"/>
  <c r="E44" i="7" s="1"/>
  <c r="J6" i="5"/>
  <c r="E11" i="5"/>
  <c r="M14" i="5"/>
  <c r="E31" i="7" s="1"/>
  <c r="J14" i="5"/>
  <c r="E19" i="5"/>
  <c r="J22" i="5"/>
  <c r="M22" i="5"/>
  <c r="E35" i="7" s="1"/>
  <c r="E27" i="5"/>
  <c r="J30" i="5"/>
  <c r="M30" i="5"/>
  <c r="E49" i="7" s="1"/>
  <c r="E35" i="5"/>
  <c r="J38" i="5"/>
  <c r="M38" i="5"/>
  <c r="E45" i="7" s="1"/>
  <c r="E43" i="5"/>
  <c r="M46" i="5"/>
  <c r="E14" i="7" s="1"/>
  <c r="J46" i="5"/>
  <c r="E51" i="5"/>
  <c r="J60" i="5"/>
  <c r="M60" i="5"/>
  <c r="N6" i="5" s="1"/>
  <c r="F44" i="7" s="1"/>
  <c r="E62" i="5"/>
  <c r="M76" i="5"/>
  <c r="N22" i="5" s="1"/>
  <c r="F35" i="7" s="1"/>
  <c r="J76" i="5"/>
  <c r="E78" i="5"/>
  <c r="M92" i="5"/>
  <c r="N38" i="5" s="1"/>
  <c r="F45" i="7" s="1"/>
  <c r="J92" i="5"/>
  <c r="E94" i="5"/>
  <c r="M85" i="5"/>
  <c r="N31" i="5" s="1"/>
  <c r="F17" i="7" s="1"/>
  <c r="J85" i="5"/>
  <c r="E87" i="5"/>
  <c r="M101" i="5"/>
  <c r="N47" i="5" s="1"/>
  <c r="F9" i="7" s="1"/>
  <c r="J101" i="5"/>
  <c r="E103" i="5"/>
  <c r="J61" i="5"/>
  <c r="M61" i="5"/>
  <c r="N7" i="5" s="1"/>
  <c r="F51" i="7" s="1"/>
  <c r="M15" i="5"/>
  <c r="E15" i="7" s="1"/>
  <c r="J15" i="5"/>
  <c r="J47" i="5"/>
  <c r="M47" i="5"/>
  <c r="E9" i="7" s="1"/>
  <c r="E22" i="5"/>
  <c r="M69" i="5"/>
  <c r="N15" i="5" s="1"/>
  <c r="F15" i="7" s="1"/>
  <c r="J69" i="5"/>
  <c r="E71" i="5"/>
  <c r="M3" i="5"/>
  <c r="E36" i="7" s="1"/>
  <c r="J3" i="5"/>
  <c r="E8" i="5"/>
  <c r="M19" i="5"/>
  <c r="E4" i="7" s="1"/>
  <c r="J19" i="5"/>
  <c r="E24" i="5"/>
  <c r="M27" i="5"/>
  <c r="E3" i="7" s="1"/>
  <c r="J27" i="5"/>
  <c r="E32" i="5"/>
  <c r="M35" i="5"/>
  <c r="E42" i="7" s="1"/>
  <c r="J35" i="5"/>
  <c r="E40" i="5"/>
  <c r="M43" i="5"/>
  <c r="E18" i="7" s="1"/>
  <c r="J43" i="5"/>
  <c r="E48" i="5"/>
  <c r="M51" i="5"/>
  <c r="E7" i="7" s="1"/>
  <c r="J51" i="5"/>
  <c r="M62" i="5"/>
  <c r="N8" i="5" s="1"/>
  <c r="F50" i="7" s="1"/>
  <c r="J62" i="5"/>
  <c r="E64" i="5"/>
  <c r="M78" i="5"/>
  <c r="N24" i="5" s="1"/>
  <c r="F32" i="7" s="1"/>
  <c r="J78" i="5"/>
  <c r="E80" i="5"/>
  <c r="M94" i="5"/>
  <c r="N40" i="5" s="1"/>
  <c r="F30" i="7" s="1"/>
  <c r="J94" i="5"/>
  <c r="E96" i="5"/>
  <c r="M39" i="5"/>
  <c r="E16" i="7" s="1"/>
  <c r="J39" i="5"/>
  <c r="M9" i="5"/>
  <c r="E25" i="7" s="1"/>
  <c r="J9" i="5"/>
  <c r="M25" i="5"/>
  <c r="E10" i="7" s="1"/>
  <c r="J25" i="5"/>
  <c r="M11" i="5"/>
  <c r="E40" i="7" s="1"/>
  <c r="J11" i="5"/>
  <c r="E16" i="5"/>
  <c r="E57" i="5"/>
  <c r="M71" i="5"/>
  <c r="N17" i="5" s="1"/>
  <c r="F27" i="7" s="1"/>
  <c r="J71" i="5"/>
  <c r="E73" i="5"/>
  <c r="M87" i="5"/>
  <c r="N33" i="5" s="1"/>
  <c r="F8" i="7" s="1"/>
  <c r="J87" i="5"/>
  <c r="E89" i="5"/>
  <c r="M103" i="5"/>
  <c r="N49" i="5" s="1"/>
  <c r="F2" i="7" s="1"/>
  <c r="J103" i="5"/>
  <c r="E105" i="5"/>
  <c r="E72" i="5"/>
  <c r="E6" i="5"/>
  <c r="E14" i="5"/>
  <c r="E30" i="5"/>
  <c r="E5" i="5"/>
  <c r="M8" i="5"/>
  <c r="E50" i="7" s="1"/>
  <c r="J8" i="5"/>
  <c r="E13" i="5"/>
  <c r="M16" i="5"/>
  <c r="E22" i="7" s="1"/>
  <c r="J16" i="5"/>
  <c r="E21" i="5"/>
  <c r="J24" i="5"/>
  <c r="M24" i="5"/>
  <c r="E32" i="7" s="1"/>
  <c r="E29" i="5"/>
  <c r="J32" i="5"/>
  <c r="M32" i="5"/>
  <c r="E33" i="7" s="1"/>
  <c r="E37" i="5"/>
  <c r="M40" i="5"/>
  <c r="E30" i="7" s="1"/>
  <c r="J40" i="5"/>
  <c r="E45" i="5"/>
  <c r="J48" i="5"/>
  <c r="M48" i="5"/>
  <c r="E20" i="7" s="1"/>
  <c r="J64" i="5"/>
  <c r="M64" i="5"/>
  <c r="N10" i="5" s="1"/>
  <c r="F48" i="7" s="1"/>
  <c r="E66" i="5"/>
  <c r="J80" i="5"/>
  <c r="M80" i="5"/>
  <c r="N26" i="5" s="1"/>
  <c r="F43" i="7" s="1"/>
  <c r="E82" i="5"/>
  <c r="M96" i="5"/>
  <c r="N42" i="5" s="1"/>
  <c r="F29" i="7" s="1"/>
  <c r="J96" i="5"/>
  <c r="E98" i="5"/>
  <c r="E75" i="5"/>
  <c r="M105" i="5"/>
  <c r="N51" i="5" s="1"/>
  <c r="F7" i="7" s="1"/>
  <c r="J105" i="5"/>
  <c r="M89" i="5"/>
  <c r="N35" i="5" s="1"/>
  <c r="F42" i="7" s="1"/>
  <c r="J89" i="5"/>
  <c r="M5" i="5"/>
  <c r="E38" i="7" s="1"/>
  <c r="J5" i="5"/>
  <c r="E18" i="5"/>
  <c r="M21" i="5"/>
  <c r="E12" i="7" s="1"/>
  <c r="J21" i="5"/>
  <c r="E26" i="5"/>
  <c r="M29" i="5"/>
  <c r="E6" i="7" s="1"/>
  <c r="J29" i="5"/>
  <c r="E34" i="5"/>
  <c r="M37" i="5"/>
  <c r="E19" i="7" s="1"/>
  <c r="J37" i="5"/>
  <c r="E42" i="5"/>
  <c r="M45" i="5"/>
  <c r="E41" i="7" s="1"/>
  <c r="J45" i="5"/>
  <c r="E50" i="5"/>
  <c r="M66" i="5"/>
  <c r="N12" i="5" s="1"/>
  <c r="F28" i="7" s="1"/>
  <c r="J66" i="5"/>
  <c r="E68" i="5"/>
  <c r="M82" i="5"/>
  <c r="N28" i="5" s="1"/>
  <c r="F46" i="7" s="1"/>
  <c r="J82" i="5"/>
  <c r="E84" i="5"/>
  <c r="M98" i="5"/>
  <c r="N44" i="5" s="1"/>
  <c r="F26" i="7" s="1"/>
  <c r="J98" i="5"/>
  <c r="E100" i="5"/>
  <c r="E63" i="5"/>
  <c r="J7" i="5"/>
  <c r="M7" i="5"/>
  <c r="E51" i="7" s="1"/>
  <c r="E12" i="5"/>
  <c r="E28" i="5"/>
  <c r="M102" i="5"/>
  <c r="N48" i="5" s="1"/>
  <c r="F20" i="7" s="1"/>
  <c r="J102" i="5"/>
  <c r="M57" i="5"/>
  <c r="N3" i="5" s="1"/>
  <c r="F36" i="7" s="1"/>
  <c r="J57" i="5"/>
  <c r="E59" i="5"/>
  <c r="M73" i="5"/>
  <c r="N19" i="5" s="1"/>
  <c r="F4" i="7" s="1"/>
  <c r="J73" i="5"/>
  <c r="E91" i="5"/>
  <c r="E2" i="5"/>
  <c r="E10" i="5"/>
  <c r="M13" i="5"/>
  <c r="E47" i="7" s="1"/>
  <c r="J13" i="5"/>
  <c r="J59" i="5"/>
  <c r="M59" i="5"/>
  <c r="N5" i="5" s="1"/>
  <c r="F38" i="7" s="1"/>
  <c r="E61" i="5"/>
  <c r="M75" i="5"/>
  <c r="N21" i="5" s="1"/>
  <c r="F12" i="7" s="1"/>
  <c r="J75" i="5"/>
  <c r="E77" i="5"/>
  <c r="M91" i="5"/>
  <c r="N37" i="5" s="1"/>
  <c r="F19" i="7" s="1"/>
  <c r="J91" i="5"/>
  <c r="E93" i="5"/>
  <c r="M17" i="5"/>
  <c r="E27" i="7" s="1"/>
  <c r="J17" i="5"/>
  <c r="M2" i="5"/>
  <c r="E37" i="7" s="1"/>
  <c r="J2" i="5"/>
  <c r="E7" i="5"/>
  <c r="M10" i="5"/>
  <c r="E48" i="7" s="1"/>
  <c r="J10" i="5"/>
  <c r="E15" i="5"/>
  <c r="J18" i="5"/>
  <c r="M18" i="5"/>
  <c r="E5" i="7" s="1"/>
  <c r="E23" i="5"/>
  <c r="M26" i="5"/>
  <c r="E43" i="7" s="1"/>
  <c r="J26" i="5"/>
  <c r="E31" i="5"/>
  <c r="J34" i="5"/>
  <c r="M34" i="5"/>
  <c r="E23" i="7" s="1"/>
  <c r="E39" i="5"/>
  <c r="M42" i="5"/>
  <c r="E29" i="7" s="1"/>
  <c r="J42" i="5"/>
  <c r="E47" i="5"/>
  <c r="J50" i="5"/>
  <c r="M50" i="5"/>
  <c r="E34" i="7" s="1"/>
  <c r="J68" i="5"/>
  <c r="M68" i="5"/>
  <c r="N14" i="5" s="1"/>
  <c r="F31" i="7" s="1"/>
  <c r="E70" i="5"/>
  <c r="J84" i="5"/>
  <c r="M84" i="5"/>
  <c r="N30" i="5" s="1"/>
  <c r="F49" i="7" s="1"/>
  <c r="E86" i="5"/>
  <c r="J100" i="5"/>
  <c r="M100" i="5"/>
  <c r="N46" i="5" s="1"/>
  <c r="F14" i="7" s="1"/>
  <c r="E102" i="5"/>
  <c r="J77" i="5"/>
  <c r="M77" i="5"/>
  <c r="N23" i="5" s="1"/>
  <c r="F13" i="7" s="1"/>
  <c r="E79" i="5"/>
  <c r="J93" i="5"/>
  <c r="M93" i="5"/>
  <c r="N39" i="5" s="1"/>
  <c r="F16" i="7" s="1"/>
  <c r="E95" i="5"/>
  <c r="E102" i="3"/>
  <c r="E103" i="3"/>
  <c r="E105" i="3"/>
  <c r="E104" i="3"/>
  <c r="E101" i="3"/>
  <c r="E100" i="3"/>
  <c r="E96" i="3"/>
  <c r="E98" i="3"/>
  <c r="E97" i="3"/>
  <c r="E99" i="3"/>
  <c r="E93" i="3"/>
  <c r="E92" i="3"/>
  <c r="E94" i="3"/>
  <c r="E95" i="3"/>
  <c r="E88" i="3"/>
  <c r="E90" i="3"/>
  <c r="E91" i="3"/>
  <c r="E89" i="3"/>
  <c r="E84" i="3"/>
  <c r="E85" i="3"/>
  <c r="E86" i="3"/>
  <c r="E87" i="3"/>
  <c r="E79" i="3"/>
  <c r="E81" i="3"/>
  <c r="E82" i="3"/>
  <c r="E80" i="3"/>
  <c r="E73" i="3"/>
  <c r="E75" i="3"/>
  <c r="E74" i="3"/>
  <c r="E76" i="3"/>
  <c r="E68" i="3"/>
  <c r="E69" i="3"/>
  <c r="E71" i="3"/>
  <c r="E70" i="3"/>
  <c r="E64" i="3"/>
  <c r="E65" i="3"/>
  <c r="E66" i="3"/>
  <c r="E67" i="3"/>
  <c r="J76" i="3"/>
  <c r="M76" i="3"/>
  <c r="N22" i="3" s="1"/>
  <c r="J100" i="3"/>
  <c r="M100" i="3"/>
  <c r="N46" i="3" s="1"/>
  <c r="J98" i="3"/>
  <c r="M98" i="3"/>
  <c r="N44" i="3" s="1"/>
  <c r="J105" i="3"/>
  <c r="M105" i="3"/>
  <c r="N51" i="3" s="1"/>
  <c r="J103" i="3"/>
  <c r="M103" i="3"/>
  <c r="N49" i="3" s="1"/>
  <c r="J101" i="3"/>
  <c r="M101" i="3"/>
  <c r="N47" i="3" s="1"/>
  <c r="J99" i="3"/>
  <c r="M99" i="3"/>
  <c r="N45" i="3" s="1"/>
  <c r="J97" i="3"/>
  <c r="M97" i="3"/>
  <c r="N43" i="3" s="1"/>
  <c r="J104" i="3"/>
  <c r="M104" i="3"/>
  <c r="N50" i="3" s="1"/>
  <c r="J102" i="3"/>
  <c r="M102" i="3"/>
  <c r="N48" i="3" s="1"/>
  <c r="M88" i="3"/>
  <c r="N34" i="3" s="1"/>
  <c r="M94" i="3"/>
  <c r="N40" i="3" s="1"/>
  <c r="M87" i="3"/>
  <c r="N33" i="3" s="1"/>
  <c r="M82" i="3"/>
  <c r="N28" i="3" s="1"/>
  <c r="E83" i="3"/>
  <c r="E78" i="3"/>
  <c r="E77" i="3"/>
  <c r="E72" i="3"/>
  <c r="E57" i="3"/>
  <c r="M40" i="3"/>
  <c r="D30" i="7" s="1"/>
  <c r="E37" i="3"/>
  <c r="E45" i="3"/>
  <c r="E46" i="3"/>
  <c r="E39" i="3"/>
  <c r="E47" i="3"/>
  <c r="E38" i="3"/>
  <c r="E40" i="3"/>
  <c r="E48" i="3"/>
  <c r="E41" i="3"/>
  <c r="E49" i="3"/>
  <c r="E43" i="3"/>
  <c r="E51" i="3"/>
  <c r="E50" i="3"/>
  <c r="E42" i="3"/>
  <c r="E36" i="3"/>
  <c r="E44" i="3"/>
  <c r="M33" i="3"/>
  <c r="D8" i="7" s="1"/>
  <c r="M28" i="3"/>
  <c r="D46" i="7" s="1"/>
  <c r="M32" i="3"/>
  <c r="D33" i="7" s="1"/>
  <c r="M34" i="3"/>
  <c r="D23" i="7" s="1"/>
  <c r="E20" i="3"/>
  <c r="E28" i="3"/>
  <c r="E22" i="3"/>
  <c r="E30" i="3"/>
  <c r="E29" i="3"/>
  <c r="E23" i="3"/>
  <c r="E31" i="3"/>
  <c r="E21" i="3"/>
  <c r="E24" i="3"/>
  <c r="E32" i="3"/>
  <c r="E25" i="3"/>
  <c r="E33" i="3"/>
  <c r="E26" i="3"/>
  <c r="E34" i="3"/>
  <c r="E19" i="3"/>
  <c r="E27" i="3"/>
  <c r="E35" i="3"/>
  <c r="J46" i="3"/>
  <c r="M46" i="3"/>
  <c r="D14" i="7" s="1"/>
  <c r="J44" i="3"/>
  <c r="M44" i="3"/>
  <c r="D26" i="7" s="1"/>
  <c r="J51" i="3"/>
  <c r="M51" i="3"/>
  <c r="D7" i="7" s="1"/>
  <c r="J49" i="3"/>
  <c r="M49" i="3"/>
  <c r="D2" i="7" s="1"/>
  <c r="J47" i="3"/>
  <c r="M47" i="3"/>
  <c r="D9" i="7" s="1"/>
  <c r="J45" i="3"/>
  <c r="M45" i="3"/>
  <c r="D41" i="7" s="1"/>
  <c r="J43" i="3"/>
  <c r="M43" i="3"/>
  <c r="D18" i="7" s="1"/>
  <c r="J50" i="3"/>
  <c r="M50" i="3"/>
  <c r="D34" i="7" s="1"/>
  <c r="J48" i="3"/>
  <c r="M48" i="3"/>
  <c r="D20" i="7" s="1"/>
  <c r="J22" i="3"/>
  <c r="M22" i="3"/>
  <c r="D35" i="7" s="1"/>
  <c r="O14" i="3" a="1"/>
  <c r="O14" i="3" s="1"/>
  <c r="C14" i="3" a="1"/>
  <c r="C14" i="3" s="1"/>
  <c r="C3" i="3" a="1"/>
  <c r="C3" i="3" s="1"/>
  <c r="O3" i="3" a="1"/>
  <c r="O3" i="3" s="1"/>
  <c r="C19" i="3" a="1"/>
  <c r="C19" i="3" s="1"/>
  <c r="O19" i="3" a="1"/>
  <c r="O19" i="3" s="1"/>
  <c r="O35" i="3" a="1"/>
  <c r="O35" i="3" s="1"/>
  <c r="C35" i="3" a="1"/>
  <c r="C35" i="3" s="1"/>
  <c r="C4" i="3" a="1"/>
  <c r="C4" i="3" s="1"/>
  <c r="O4" i="3" a="1"/>
  <c r="O4" i="3" s="1"/>
  <c r="O20" i="3" a="1"/>
  <c r="O20" i="3" s="1"/>
  <c r="C20" i="3" a="1"/>
  <c r="C20" i="3" s="1"/>
  <c r="O36" i="3" a="1"/>
  <c r="O36" i="3" s="1"/>
  <c r="C36" i="3" a="1"/>
  <c r="C36" i="3" s="1"/>
  <c r="C7" i="3" a="1"/>
  <c r="C7" i="3" s="1"/>
  <c r="O7" i="3" a="1"/>
  <c r="O7" i="3" s="1"/>
  <c r="O23" i="3" a="1"/>
  <c r="O23" i="3" s="1"/>
  <c r="C23" i="3" a="1"/>
  <c r="C23" i="3" s="1"/>
  <c r="O39" i="3" a="1"/>
  <c r="O39" i="3" s="1"/>
  <c r="C39" i="3" a="1"/>
  <c r="C39" i="3" s="1"/>
  <c r="O8" i="3" a="1"/>
  <c r="O8" i="3" s="1"/>
  <c r="C8" i="3" a="1"/>
  <c r="C8" i="3" s="1"/>
  <c r="C24" i="3" a="1"/>
  <c r="C24" i="3" s="1"/>
  <c r="O24" i="3" a="1"/>
  <c r="O24" i="3" s="1"/>
  <c r="C40" i="3" a="1"/>
  <c r="C40" i="3" s="1"/>
  <c r="O40" i="3" a="1"/>
  <c r="O40" i="3" s="1"/>
  <c r="O21" i="3" a="1"/>
  <c r="O21" i="3" s="1"/>
  <c r="C21" i="3" a="1"/>
  <c r="C21" i="3" s="1"/>
  <c r="O6" i="3" a="1"/>
  <c r="O6" i="3" s="1"/>
  <c r="C6" i="3" a="1"/>
  <c r="C6" i="3" s="1"/>
  <c r="C37" i="3" a="1"/>
  <c r="C37" i="3" s="1"/>
  <c r="O37" i="3" a="1"/>
  <c r="O37" i="3" s="1"/>
  <c r="O9" i="3" a="1"/>
  <c r="O9" i="3" s="1"/>
  <c r="C9" i="3" a="1"/>
  <c r="C9" i="3" s="1"/>
  <c r="O41" i="3" a="1"/>
  <c r="O41" i="3" s="1"/>
  <c r="C41" i="3" a="1"/>
  <c r="C41" i="3" s="1"/>
  <c r="C10" i="3" a="1"/>
  <c r="C10" i="3" s="1"/>
  <c r="O10" i="3" a="1"/>
  <c r="O10" i="3" s="1"/>
  <c r="O26" i="3" a="1"/>
  <c r="O26" i="3" s="1"/>
  <c r="C26" i="3" a="1"/>
  <c r="C26" i="3" s="1"/>
  <c r="C11" i="3" a="1"/>
  <c r="C11" i="3" s="1"/>
  <c r="O11" i="3" a="1"/>
  <c r="O11" i="3" s="1"/>
  <c r="C27" i="3" a="1"/>
  <c r="C27" i="3" s="1"/>
  <c r="O27" i="3" a="1"/>
  <c r="O27" i="3" s="1"/>
  <c r="O5" i="3" a="1"/>
  <c r="O5" i="3" s="1"/>
  <c r="C5" i="3" a="1"/>
  <c r="C5" i="3" s="1"/>
  <c r="O38" i="3" a="1"/>
  <c r="O38" i="3" s="1"/>
  <c r="C38" i="3" a="1"/>
  <c r="C38" i="3" s="1"/>
  <c r="O25" i="3" a="1"/>
  <c r="O25" i="3" s="1"/>
  <c r="C25" i="3" a="1"/>
  <c r="C25" i="3" s="1"/>
  <c r="O42" i="3" a="1"/>
  <c r="O42" i="3" s="1"/>
  <c r="C42" i="3" a="1"/>
  <c r="C42" i="3" s="1"/>
  <c r="O12" i="3" a="1"/>
  <c r="O12" i="3" s="1"/>
  <c r="C12" i="3" a="1"/>
  <c r="C12" i="3" s="1"/>
  <c r="O28" i="3" a="1"/>
  <c r="O28" i="3" s="1"/>
  <c r="C28" i="3" a="1"/>
  <c r="C28" i="3" s="1"/>
  <c r="C15" i="3" a="1"/>
  <c r="C15" i="3" s="1"/>
  <c r="O15" i="3" a="1"/>
  <c r="O15" i="3" s="1"/>
  <c r="O31" i="3" a="1"/>
  <c r="O31" i="3" s="1"/>
  <c r="C31" i="3" a="1"/>
  <c r="C31" i="3" s="1"/>
  <c r="O16" i="3" a="1"/>
  <c r="O16" i="3" s="1"/>
  <c r="C16" i="3" a="1"/>
  <c r="C16" i="3" s="1"/>
  <c r="O32" i="3" a="1"/>
  <c r="O32" i="3" s="1"/>
  <c r="C32" i="3" a="1"/>
  <c r="C32" i="3" s="1"/>
  <c r="O13" i="3" a="1"/>
  <c r="O13" i="3" s="1"/>
  <c r="C13" i="3" a="1"/>
  <c r="C13" i="3" s="1"/>
  <c r="O17" i="3" a="1"/>
  <c r="O17" i="3" s="1"/>
  <c r="C17" i="3" a="1"/>
  <c r="C17" i="3" s="1"/>
  <c r="C33" i="3" a="1"/>
  <c r="C33" i="3" s="1"/>
  <c r="O33" i="3" a="1"/>
  <c r="O33" i="3" s="1"/>
  <c r="O29" i="3" a="1"/>
  <c r="O29" i="3" s="1"/>
  <c r="C29" i="3" a="1"/>
  <c r="C29" i="3" s="1"/>
  <c r="O30" i="3" a="1"/>
  <c r="O30" i="3" s="1"/>
  <c r="C30" i="3" a="1"/>
  <c r="C30" i="3" s="1"/>
  <c r="C2" i="3" a="1"/>
  <c r="C2" i="3" s="1"/>
  <c r="O2" i="3" a="1"/>
  <c r="O2" i="3" s="1"/>
  <c r="C18" i="3" a="1"/>
  <c r="C18" i="3" s="1"/>
  <c r="O18" i="3" a="1"/>
  <c r="O18" i="3" s="1"/>
  <c r="O34" i="3" a="1"/>
  <c r="O34" i="3" s="1"/>
  <c r="C34" i="3" a="1"/>
  <c r="C34" i="3" s="1"/>
  <c r="M31" i="3"/>
  <c r="D17" i="7" s="1"/>
  <c r="J31" i="3"/>
  <c r="J40" i="3"/>
  <c r="M69" i="3"/>
  <c r="N15" i="3" s="1"/>
  <c r="J69" i="3"/>
  <c r="M86" i="3"/>
  <c r="N32" i="3" s="1"/>
  <c r="J86" i="3"/>
  <c r="E2" i="3"/>
  <c r="J16" i="3"/>
  <c r="M16" i="3"/>
  <c r="D22" i="7" s="1"/>
  <c r="E18" i="3"/>
  <c r="J33" i="3"/>
  <c r="M62" i="3"/>
  <c r="N8" i="3" s="1"/>
  <c r="J62" i="3"/>
  <c r="J79" i="3"/>
  <c r="M79" i="3"/>
  <c r="N25" i="3" s="1"/>
  <c r="M95" i="3"/>
  <c r="N41" i="3" s="1"/>
  <c r="J95" i="3"/>
  <c r="M57" i="3"/>
  <c r="N3" i="3" s="1"/>
  <c r="J57" i="3"/>
  <c r="E59" i="3"/>
  <c r="M73" i="3"/>
  <c r="N19" i="3" s="1"/>
  <c r="J73" i="3"/>
  <c r="M90" i="3"/>
  <c r="N36" i="3" s="1"/>
  <c r="J90" i="3"/>
  <c r="J14" i="3"/>
  <c r="M14" i="3"/>
  <c r="D31" i="7" s="1"/>
  <c r="E9" i="3"/>
  <c r="M9" i="3"/>
  <c r="D25" i="7" s="1"/>
  <c r="J9" i="3"/>
  <c r="J18" i="3"/>
  <c r="M18" i="3"/>
  <c r="D5" i="7" s="1"/>
  <c r="J28" i="3"/>
  <c r="M4" i="3"/>
  <c r="D39" i="7" s="1"/>
  <c r="J4" i="3"/>
  <c r="E6" i="3"/>
  <c r="M20" i="3"/>
  <c r="D21" i="7" s="1"/>
  <c r="J20" i="3"/>
  <c r="M37" i="3"/>
  <c r="D19" i="7" s="1"/>
  <c r="J37" i="3"/>
  <c r="M66" i="3"/>
  <c r="N12" i="3" s="1"/>
  <c r="J66" i="3"/>
  <c r="M83" i="3"/>
  <c r="N29" i="3" s="1"/>
  <c r="J83" i="3"/>
  <c r="M60" i="3"/>
  <c r="N6" i="3" s="1"/>
  <c r="J60" i="3"/>
  <c r="M35" i="3"/>
  <c r="D42" i="7" s="1"/>
  <c r="J35" i="3"/>
  <c r="E13" i="3"/>
  <c r="M13" i="3"/>
  <c r="D47" i="7" s="1"/>
  <c r="J13" i="3"/>
  <c r="E15" i="3"/>
  <c r="M30" i="3"/>
  <c r="D49" i="7" s="1"/>
  <c r="J30" i="3"/>
  <c r="M59" i="3"/>
  <c r="N5" i="3" s="1"/>
  <c r="J59" i="3"/>
  <c r="E61" i="3"/>
  <c r="M75" i="3"/>
  <c r="N21" i="3" s="1"/>
  <c r="J75" i="3"/>
  <c r="M92" i="3"/>
  <c r="N38" i="3" s="1"/>
  <c r="J92" i="3"/>
  <c r="M77" i="3"/>
  <c r="N23" i="3" s="1"/>
  <c r="J77" i="3"/>
  <c r="M93" i="3"/>
  <c r="N39" i="3" s="1"/>
  <c r="J93" i="3"/>
  <c r="M7" i="3"/>
  <c r="D51" i="7" s="1"/>
  <c r="J7" i="3"/>
  <c r="E11" i="3"/>
  <c r="J26" i="3"/>
  <c r="M26" i="3"/>
  <c r="D43" i="7" s="1"/>
  <c r="J42" i="3"/>
  <c r="M42" i="3"/>
  <c r="D29" i="7" s="1"/>
  <c r="E4" i="3"/>
  <c r="M6" i="3"/>
  <c r="D44" i="7" s="1"/>
  <c r="J6" i="3"/>
  <c r="E8" i="3"/>
  <c r="M23" i="3"/>
  <c r="D13" i="7" s="1"/>
  <c r="J23" i="3"/>
  <c r="M39" i="3"/>
  <c r="D16" i="7" s="1"/>
  <c r="J39" i="3"/>
  <c r="M68" i="3"/>
  <c r="N14" i="3" s="1"/>
  <c r="J68" i="3"/>
  <c r="M85" i="3"/>
  <c r="N31" i="3" s="1"/>
  <c r="J85" i="3"/>
  <c r="E62" i="3"/>
  <c r="M24" i="3"/>
  <c r="D32" i="7" s="1"/>
  <c r="J24" i="3"/>
  <c r="J71" i="3"/>
  <c r="M71" i="3"/>
  <c r="N17" i="3" s="1"/>
  <c r="J88" i="3"/>
  <c r="J2" i="3"/>
  <c r="M2" i="3"/>
  <c r="D37" i="7" s="1"/>
  <c r="M64" i="3"/>
  <c r="N10" i="3" s="1"/>
  <c r="J64" i="3"/>
  <c r="M15" i="3"/>
  <c r="D15" i="7" s="1"/>
  <c r="J15" i="3"/>
  <c r="E17" i="3"/>
  <c r="J32" i="3"/>
  <c r="M61" i="3"/>
  <c r="N7" i="3" s="1"/>
  <c r="J61" i="3"/>
  <c r="E63" i="3"/>
  <c r="M78" i="3"/>
  <c r="N24" i="3" s="1"/>
  <c r="J78" i="3"/>
  <c r="J94" i="3"/>
  <c r="E16" i="3"/>
  <c r="M81" i="3"/>
  <c r="N27" i="3" s="1"/>
  <c r="J81" i="3"/>
  <c r="M11" i="3"/>
  <c r="D40" i="7" s="1"/>
  <c r="J11" i="3"/>
  <c r="J8" i="3"/>
  <c r="M8" i="3"/>
  <c r="D50" i="7" s="1"/>
  <c r="E10" i="3"/>
  <c r="J25" i="3"/>
  <c r="M25" i="3"/>
  <c r="D10" i="7" s="1"/>
  <c r="M41" i="3"/>
  <c r="D24" i="7" s="1"/>
  <c r="J41" i="3"/>
  <c r="E56" i="3"/>
  <c r="M70" i="3"/>
  <c r="N16" i="3" s="1"/>
  <c r="J70" i="3"/>
  <c r="J87" i="3"/>
  <c r="M96" i="3"/>
  <c r="N42" i="3" s="1"/>
  <c r="J96" i="3"/>
  <c r="J17" i="3"/>
  <c r="M17" i="3"/>
  <c r="D27" i="7" s="1"/>
  <c r="J80" i="3"/>
  <c r="M80" i="3"/>
  <c r="N26" i="3" s="1"/>
  <c r="E12" i="3"/>
  <c r="M72" i="3"/>
  <c r="N18" i="3" s="1"/>
  <c r="J72" i="3"/>
  <c r="M89" i="3"/>
  <c r="N35" i="3" s="1"/>
  <c r="J89" i="3"/>
  <c r="M3" i="3"/>
  <c r="D36" i="7" s="1"/>
  <c r="J3" i="3"/>
  <c r="E5" i="3"/>
  <c r="M36" i="3"/>
  <c r="D11" i="7" s="1"/>
  <c r="J36" i="3"/>
  <c r="M65" i="3"/>
  <c r="N11" i="3" s="1"/>
  <c r="J65" i="3"/>
  <c r="J82" i="3"/>
  <c r="M63" i="3"/>
  <c r="N9" i="3" s="1"/>
  <c r="J63" i="3"/>
  <c r="M10" i="3"/>
  <c r="D48" i="7" s="1"/>
  <c r="J10" i="3"/>
  <c r="M27" i="3"/>
  <c r="D3" i="7" s="1"/>
  <c r="J27" i="3"/>
  <c r="M56" i="3"/>
  <c r="N2" i="3" s="1"/>
  <c r="J56" i="3"/>
  <c r="E58" i="3"/>
  <c r="J12" i="3"/>
  <c r="M12" i="3"/>
  <c r="D28" i="7" s="1"/>
  <c r="E14" i="3"/>
  <c r="J29" i="3"/>
  <c r="M29" i="3"/>
  <c r="D6" i="7" s="1"/>
  <c r="J58" i="3"/>
  <c r="M58" i="3"/>
  <c r="N4" i="3" s="1"/>
  <c r="E60" i="3"/>
  <c r="J74" i="3"/>
  <c r="M74" i="3"/>
  <c r="N20" i="3" s="1"/>
  <c r="J91" i="3"/>
  <c r="M91" i="3"/>
  <c r="N37" i="3" s="1"/>
  <c r="E3" i="3"/>
  <c r="J34" i="3"/>
  <c r="M19" i="3"/>
  <c r="D4" i="7" s="1"/>
  <c r="J19" i="3"/>
  <c r="J5" i="3"/>
  <c r="M5" i="3"/>
  <c r="D38" i="7" s="1"/>
  <c r="E7" i="3"/>
  <c r="J21" i="3"/>
  <c r="M21" i="3"/>
  <c r="D12" i="7" s="1"/>
  <c r="J38" i="3"/>
  <c r="M38" i="3"/>
  <c r="D45" i="7" s="1"/>
  <c r="J67" i="3"/>
  <c r="M67" i="3"/>
  <c r="N13" i="3" s="1"/>
  <c r="J84" i="3"/>
  <c r="M84" i="3"/>
  <c r="N30" i="3" s="1"/>
  <c r="M57" i="2"/>
  <c r="J57" i="2"/>
  <c r="M74" i="2"/>
  <c r="J74" i="2"/>
  <c r="E76" i="2"/>
  <c r="M50" i="2"/>
  <c r="J50" i="2"/>
  <c r="E52" i="2"/>
  <c r="M67" i="2"/>
  <c r="J67" i="2"/>
  <c r="E69" i="2"/>
  <c r="M83" i="2"/>
  <c r="J83" i="2"/>
  <c r="M65" i="2"/>
  <c r="J65" i="2"/>
  <c r="E45" i="2"/>
  <c r="J59" i="2"/>
  <c r="M59" i="2"/>
  <c r="E61" i="2"/>
  <c r="J76" i="2"/>
  <c r="M76" i="2"/>
  <c r="E78" i="2"/>
  <c r="E67" i="2"/>
  <c r="E54" i="2"/>
  <c r="M45" i="2"/>
  <c r="J45" i="2"/>
  <c r="E47" i="2"/>
  <c r="M61" i="2"/>
  <c r="J61" i="2"/>
  <c r="E63" i="2"/>
  <c r="M78" i="2"/>
  <c r="J78" i="2"/>
  <c r="E80" i="2"/>
  <c r="E50" i="2"/>
  <c r="M69" i="2"/>
  <c r="J69" i="2"/>
  <c r="E71" i="2"/>
  <c r="J54" i="2"/>
  <c r="M54" i="2"/>
  <c r="E56" i="2"/>
  <c r="M71" i="2"/>
  <c r="J71" i="2"/>
  <c r="E73" i="2"/>
  <c r="E49" i="2"/>
  <c r="M80" i="2"/>
  <c r="J80" i="2"/>
  <c r="E82" i="2"/>
  <c r="E59" i="2"/>
  <c r="M47" i="2"/>
  <c r="J47" i="2"/>
  <c r="M56" i="2"/>
  <c r="J56" i="2"/>
  <c r="E58" i="2"/>
  <c r="M73" i="2"/>
  <c r="J73" i="2"/>
  <c r="E75" i="2"/>
  <c r="E83" i="2"/>
  <c r="M52" i="2"/>
  <c r="J52" i="2"/>
  <c r="M63" i="2"/>
  <c r="J63" i="2"/>
  <c r="M49" i="2"/>
  <c r="J49" i="2"/>
  <c r="E51" i="2"/>
  <c r="M66" i="2"/>
  <c r="J66" i="2"/>
  <c r="E68" i="2"/>
  <c r="M82" i="2"/>
  <c r="J82" i="2"/>
  <c r="E84" i="2"/>
  <c r="E57" i="2"/>
  <c r="E66" i="2"/>
  <c r="E44" i="2"/>
  <c r="J58" i="2"/>
  <c r="M58" i="2"/>
  <c r="E60" i="2"/>
  <c r="J75" i="2"/>
  <c r="M75" i="2"/>
  <c r="E77" i="2"/>
  <c r="M84" i="2"/>
  <c r="J84" i="2"/>
  <c r="M68" i="2"/>
  <c r="J68" i="2"/>
  <c r="E70" i="2"/>
  <c r="M60" i="2"/>
  <c r="J60" i="2"/>
  <c r="E62" i="2"/>
  <c r="M77" i="2"/>
  <c r="J77" i="2"/>
  <c r="E79" i="2"/>
  <c r="M81" i="2"/>
  <c r="J81" i="2"/>
  <c r="M51" i="2"/>
  <c r="J51" i="2"/>
  <c r="E53" i="2"/>
  <c r="E46" i="2"/>
  <c r="J53" i="2"/>
  <c r="M53" i="2"/>
  <c r="E55" i="2"/>
  <c r="M70" i="2"/>
  <c r="J70" i="2"/>
  <c r="E72" i="2"/>
  <c r="M55" i="2"/>
  <c r="J55" i="2"/>
  <c r="J48" i="2"/>
  <c r="M48" i="2"/>
  <c r="M44" i="2"/>
  <c r="J44" i="2"/>
  <c r="J46" i="2"/>
  <c r="M46" i="2"/>
  <c r="E48" i="2"/>
  <c r="J62" i="2"/>
  <c r="M62" i="2"/>
  <c r="E65" i="2"/>
  <c r="J79" i="2"/>
  <c r="M79" i="2"/>
  <c r="E81" i="2"/>
  <c r="J72" i="2"/>
  <c r="M72" i="2"/>
  <c r="E74" i="2"/>
  <c r="E35" i="2"/>
  <c r="E28" i="2"/>
  <c r="M28" i="2"/>
  <c r="E36" i="2"/>
  <c r="E37" i="2"/>
  <c r="E29" i="2"/>
  <c r="E30" i="2"/>
  <c r="E38" i="2"/>
  <c r="E27" i="2"/>
  <c r="E23" i="2"/>
  <c r="E31" i="2"/>
  <c r="E39" i="2"/>
  <c r="E24" i="2"/>
  <c r="E32" i="2"/>
  <c r="M32" i="2"/>
  <c r="E40" i="2"/>
  <c r="M40" i="2"/>
  <c r="E33" i="2"/>
  <c r="M33" i="2"/>
  <c r="E41" i="2"/>
  <c r="E26" i="2"/>
  <c r="E34" i="2"/>
  <c r="M34" i="2"/>
  <c r="E42" i="2"/>
  <c r="E25" i="2"/>
  <c r="E9" i="2"/>
  <c r="E2" i="2"/>
  <c r="M16" i="2"/>
  <c r="J16" i="2"/>
  <c r="E18" i="2"/>
  <c r="J33" i="2"/>
  <c r="J14" i="2"/>
  <c r="M14" i="2"/>
  <c r="M24" i="2"/>
  <c r="J24" i="2"/>
  <c r="J9" i="2"/>
  <c r="M9" i="2"/>
  <c r="E11" i="2"/>
  <c r="J26" i="2"/>
  <c r="M26" i="2"/>
  <c r="J42" i="2"/>
  <c r="M42" i="2"/>
  <c r="M2" i="2"/>
  <c r="J2" i="2"/>
  <c r="M11" i="2"/>
  <c r="J11" i="2"/>
  <c r="E13" i="2"/>
  <c r="J28" i="2"/>
  <c r="M35" i="2"/>
  <c r="J35" i="2"/>
  <c r="M20" i="2"/>
  <c r="J20" i="2"/>
  <c r="M37" i="2"/>
  <c r="J37" i="2"/>
  <c r="E6" i="2"/>
  <c r="M13" i="2"/>
  <c r="J13" i="2"/>
  <c r="E15" i="2"/>
  <c r="M30" i="2"/>
  <c r="J30" i="2"/>
  <c r="J31" i="2"/>
  <c r="M31" i="2"/>
  <c r="E4" i="2"/>
  <c r="M4" i="2"/>
  <c r="J4" i="2"/>
  <c r="M6" i="2"/>
  <c r="J6" i="2"/>
  <c r="E8" i="2"/>
  <c r="M23" i="2"/>
  <c r="J23" i="2"/>
  <c r="M39" i="2"/>
  <c r="J39" i="2"/>
  <c r="J40" i="2"/>
  <c r="M18" i="2"/>
  <c r="J18" i="2"/>
  <c r="E20" i="2"/>
  <c r="M15" i="2"/>
  <c r="J15" i="2"/>
  <c r="E17" i="2"/>
  <c r="J32" i="2"/>
  <c r="M7" i="2"/>
  <c r="J7" i="2"/>
  <c r="J8" i="2"/>
  <c r="M8" i="2"/>
  <c r="E10" i="2"/>
  <c r="J25" i="2"/>
  <c r="M25" i="2"/>
  <c r="J41" i="2"/>
  <c r="M41" i="2"/>
  <c r="M17" i="2"/>
  <c r="J17" i="2"/>
  <c r="M27" i="2"/>
  <c r="J27" i="2"/>
  <c r="M3" i="2"/>
  <c r="J3" i="2"/>
  <c r="E5" i="2"/>
  <c r="M19" i="2"/>
  <c r="J19" i="2"/>
  <c r="E21" i="2"/>
  <c r="M36" i="2"/>
  <c r="J36" i="2"/>
  <c r="E16" i="2"/>
  <c r="E19" i="2"/>
  <c r="J12" i="2"/>
  <c r="M12" i="2"/>
  <c r="E14" i="2"/>
  <c r="J29" i="2"/>
  <c r="M29" i="2"/>
  <c r="E3" i="2"/>
  <c r="J34" i="2"/>
  <c r="M10" i="2"/>
  <c r="J10" i="2"/>
  <c r="E12" i="2"/>
  <c r="J5" i="2"/>
  <c r="M5" i="2"/>
  <c r="E7" i="2"/>
  <c r="J21" i="2"/>
  <c r="M21" i="2"/>
  <c r="J38" i="2"/>
  <c r="M38" i="2"/>
  <c r="M76" i="1"/>
  <c r="M83" i="1"/>
  <c r="J83" i="1"/>
  <c r="E85" i="1"/>
  <c r="M59" i="1"/>
  <c r="J59" i="1"/>
  <c r="E61" i="1"/>
  <c r="J76" i="1"/>
  <c r="E78" i="1"/>
  <c r="M85" i="1"/>
  <c r="J85" i="1"/>
  <c r="E46" i="1"/>
  <c r="M50" i="1"/>
  <c r="J50" i="1"/>
  <c r="J78" i="1"/>
  <c r="E80" i="1"/>
  <c r="M54" i="1"/>
  <c r="J54" i="1"/>
  <c r="E56" i="1"/>
  <c r="M71" i="1"/>
  <c r="J71" i="1"/>
  <c r="E73" i="1"/>
  <c r="M67" i="1"/>
  <c r="J67" i="1"/>
  <c r="E69" i="1"/>
  <c r="J52" i="1"/>
  <c r="M52" i="1"/>
  <c r="E54" i="1"/>
  <c r="M63" i="1"/>
  <c r="J63" i="1"/>
  <c r="E65" i="1"/>
  <c r="M80" i="1"/>
  <c r="J80" i="1"/>
  <c r="E82" i="1"/>
  <c r="M73" i="1"/>
  <c r="J73" i="1"/>
  <c r="E75" i="1"/>
  <c r="M61" i="1"/>
  <c r="J61" i="1"/>
  <c r="M49" i="1"/>
  <c r="J49" i="1"/>
  <c r="E51" i="1"/>
  <c r="M65" i="1"/>
  <c r="J65" i="1"/>
  <c r="E68" i="1"/>
  <c r="M82" i="1"/>
  <c r="J82" i="1"/>
  <c r="E84" i="1"/>
  <c r="E52" i="1"/>
  <c r="E71" i="1"/>
  <c r="E47" i="1"/>
  <c r="E63" i="1"/>
  <c r="J47" i="1"/>
  <c r="M47" i="1"/>
  <c r="M56" i="1"/>
  <c r="J56" i="1"/>
  <c r="J58" i="1"/>
  <c r="M58" i="1"/>
  <c r="E60" i="1"/>
  <c r="M75" i="1"/>
  <c r="J75" i="1"/>
  <c r="E77" i="1"/>
  <c r="M69" i="1"/>
  <c r="J69" i="1"/>
  <c r="E49" i="1"/>
  <c r="E58" i="1"/>
  <c r="M51" i="1"/>
  <c r="J51" i="1"/>
  <c r="E53" i="1"/>
  <c r="M68" i="1"/>
  <c r="J68" i="1"/>
  <c r="E70" i="1"/>
  <c r="J84" i="1"/>
  <c r="E86" i="1"/>
  <c r="M86" i="1"/>
  <c r="J86" i="1"/>
  <c r="J77" i="1"/>
  <c r="E72" i="1"/>
  <c r="M46" i="1"/>
  <c r="J46" i="1"/>
  <c r="E48" i="1"/>
  <c r="M62" i="1"/>
  <c r="J62" i="1"/>
  <c r="E64" i="1"/>
  <c r="M79" i="1"/>
  <c r="J79" i="1"/>
  <c r="E81" i="1"/>
  <c r="E62" i="1"/>
  <c r="M53" i="1"/>
  <c r="J53" i="1"/>
  <c r="M70" i="1"/>
  <c r="J70" i="1"/>
  <c r="M55" i="1"/>
  <c r="J55" i="1"/>
  <c r="E57" i="1"/>
  <c r="J72" i="1"/>
  <c r="E74" i="1"/>
  <c r="E55" i="1"/>
  <c r="J81" i="1"/>
  <c r="M81" i="1"/>
  <c r="E83" i="1"/>
  <c r="J60" i="1"/>
  <c r="M60" i="1"/>
  <c r="E79" i="1"/>
  <c r="J48" i="1"/>
  <c r="M48" i="1"/>
  <c r="E50" i="1"/>
  <c r="J64" i="1"/>
  <c r="M64" i="1"/>
  <c r="E67" i="1"/>
  <c r="J57" i="1"/>
  <c r="M57" i="1"/>
  <c r="E59" i="1"/>
  <c r="M74" i="1"/>
  <c r="J74" i="1"/>
  <c r="E76" i="1"/>
  <c r="M39" i="1"/>
  <c r="J39" i="1"/>
  <c r="E41" i="1"/>
  <c r="J32" i="1"/>
  <c r="M32" i="1"/>
  <c r="E34" i="1"/>
  <c r="E25" i="1"/>
  <c r="E27" i="1"/>
  <c r="M34" i="1"/>
  <c r="J34" i="1"/>
  <c r="E36" i="1"/>
  <c r="M41" i="1"/>
  <c r="J41" i="1"/>
  <c r="M27" i="1"/>
  <c r="J27" i="1"/>
  <c r="E29" i="1"/>
  <c r="M36" i="1"/>
  <c r="J36" i="1"/>
  <c r="E38" i="1"/>
  <c r="M29" i="1"/>
  <c r="J29" i="1"/>
  <c r="E31" i="1"/>
  <c r="M38" i="1"/>
  <c r="J38" i="1"/>
  <c r="E40" i="1"/>
  <c r="M23" i="1"/>
  <c r="J23" i="1"/>
  <c r="M25" i="1"/>
  <c r="J25" i="1"/>
  <c r="M31" i="1"/>
  <c r="J31" i="1"/>
  <c r="E33" i="1"/>
  <c r="E24" i="1"/>
  <c r="J24" i="1"/>
  <c r="M24" i="1"/>
  <c r="E26" i="1"/>
  <c r="M40" i="1"/>
  <c r="J40" i="1"/>
  <c r="E42" i="1"/>
  <c r="M26" i="1"/>
  <c r="J26" i="1"/>
  <c r="E28" i="1"/>
  <c r="M42" i="1"/>
  <c r="J42" i="1"/>
  <c r="M35" i="1"/>
  <c r="J35" i="1"/>
  <c r="E37" i="1"/>
  <c r="M33" i="1"/>
  <c r="J33" i="1"/>
  <c r="M28" i="1"/>
  <c r="J28" i="1"/>
  <c r="E30" i="1"/>
  <c r="E35" i="1"/>
  <c r="E23" i="1"/>
  <c r="J37" i="1"/>
  <c r="M37" i="1"/>
  <c r="E39" i="1"/>
  <c r="M30" i="1"/>
  <c r="J30" i="1"/>
  <c r="E32" i="1"/>
  <c r="E20" i="1"/>
  <c r="E21" i="1"/>
  <c r="E18" i="1"/>
  <c r="E19" i="1"/>
  <c r="E17" i="1"/>
  <c r="E16" i="1"/>
  <c r="E14" i="1"/>
  <c r="E15" i="1"/>
  <c r="E12" i="1"/>
  <c r="E13" i="1"/>
  <c r="E10" i="1"/>
  <c r="E11" i="1"/>
  <c r="E8" i="1"/>
  <c r="E9" i="1"/>
  <c r="E7" i="1"/>
  <c r="E6" i="1"/>
  <c r="E5" i="1"/>
  <c r="E4" i="1"/>
  <c r="E3" i="1"/>
  <c r="J21" i="1" a="1"/>
  <c r="J20" i="1" a="1"/>
  <c r="J19" i="1" a="1"/>
  <c r="J18" i="1" a="1"/>
  <c r="J17" i="1" a="1"/>
  <c r="J16" i="1" a="1"/>
  <c r="J15" i="1" a="1"/>
  <c r="J14" i="1" a="1"/>
  <c r="J13" i="1" a="1"/>
  <c r="J12" i="1" a="1"/>
  <c r="J5" i="1" a="1"/>
  <c r="J6" i="1" a="1"/>
  <c r="J4" i="1" a="1"/>
  <c r="J11" i="1" a="1"/>
  <c r="J10" i="1" a="1"/>
  <c r="J9" i="1" a="1"/>
  <c r="J2" i="1" a="1"/>
  <c r="J8" i="1" a="1"/>
  <c r="J7" i="1" a="1"/>
  <c r="E2" i="1" a="1"/>
  <c r="J3" i="1" a="1"/>
  <c r="K20" i="7" l="1"/>
  <c r="I49" i="7"/>
  <c r="J48" i="7"/>
  <c r="I8" i="7"/>
  <c r="J5" i="7"/>
  <c r="J33" i="7"/>
  <c r="J25" i="7"/>
  <c r="J18" i="7"/>
  <c r="I11" i="7"/>
  <c r="I19" i="7"/>
  <c r="I30" i="7"/>
  <c r="K38" i="7"/>
  <c r="J51" i="7"/>
  <c r="J9" i="7"/>
  <c r="K21" i="7"/>
  <c r="J11" i="7"/>
  <c r="I38" i="7"/>
  <c r="I28" i="7"/>
  <c r="I32" i="7"/>
  <c r="I43" i="7"/>
  <c r="I9" i="7"/>
  <c r="K31" i="7"/>
  <c r="J19" i="7"/>
  <c r="K2" i="7"/>
  <c r="J16" i="7"/>
  <c r="K35" i="7"/>
  <c r="K40" i="7"/>
  <c r="K34" i="7"/>
  <c r="K29" i="7"/>
  <c r="J32" i="7"/>
  <c r="J42" i="7"/>
  <c r="K39" i="7"/>
  <c r="J47" i="7"/>
  <c r="J15" i="7"/>
  <c r="K44" i="7"/>
  <c r="J31" i="7"/>
  <c r="J28" i="7"/>
  <c r="J46" i="7"/>
  <c r="I36" i="7"/>
  <c r="I2" i="7"/>
  <c r="I4" i="7"/>
  <c r="I24" i="7"/>
  <c r="J6" i="7"/>
  <c r="K43" i="7"/>
  <c r="K8" i="7"/>
  <c r="K30" i="7"/>
  <c r="K51" i="7"/>
  <c r="K41" i="7"/>
  <c r="J24" i="7"/>
  <c r="K23" i="7"/>
  <c r="J34" i="7"/>
  <c r="I10" i="7"/>
  <c r="I51" i="7"/>
  <c r="I47" i="7"/>
  <c r="I39" i="7"/>
  <c r="I7" i="7"/>
  <c r="K16" i="7"/>
  <c r="K26" i="7"/>
  <c r="J3" i="7"/>
  <c r="J44" i="7"/>
  <c r="K22" i="7"/>
  <c r="J21" i="7"/>
  <c r="I5" i="7"/>
  <c r="I35" i="7"/>
  <c r="I26" i="7"/>
  <c r="J29" i="7"/>
  <c r="J12" i="7"/>
  <c r="K48" i="7"/>
  <c r="K27" i="7"/>
  <c r="K32" i="7"/>
  <c r="J14" i="7"/>
  <c r="K6" i="7"/>
  <c r="K24" i="7"/>
  <c r="K5" i="7"/>
  <c r="J37" i="7"/>
  <c r="I15" i="7"/>
  <c r="I16" i="7"/>
  <c r="I42" i="7"/>
  <c r="K13" i="7"/>
  <c r="J27" i="7"/>
  <c r="K4" i="7"/>
  <c r="K46" i="7"/>
  <c r="J4" i="7"/>
  <c r="K9" i="7"/>
  <c r="I21" i="7"/>
  <c r="I3" i="7"/>
  <c r="I50" i="7"/>
  <c r="I48" i="7"/>
  <c r="I20" i="7"/>
  <c r="I14" i="7"/>
  <c r="J23" i="7"/>
  <c r="J20" i="7"/>
  <c r="J50" i="7"/>
  <c r="J45" i="7"/>
  <c r="J39" i="7"/>
  <c r="J22" i="7"/>
  <c r="I13" i="7"/>
  <c r="I25" i="7"/>
  <c r="J38" i="7"/>
  <c r="K50" i="7"/>
  <c r="J2" i="7"/>
  <c r="K47" i="7"/>
  <c r="K10" i="7"/>
  <c r="K37" i="7"/>
  <c r="I17" i="7"/>
  <c r="I27" i="7"/>
  <c r="I40" i="7"/>
  <c r="I37" i="7"/>
  <c r="I34" i="7"/>
  <c r="K14" i="7"/>
  <c r="K19" i="7"/>
  <c r="K36" i="7"/>
  <c r="K28" i="7"/>
  <c r="J40" i="7"/>
  <c r="J36" i="7"/>
  <c r="K17" i="7"/>
  <c r="K18" i="7"/>
  <c r="I45" i="7"/>
  <c r="I31" i="7"/>
  <c r="I23" i="7"/>
  <c r="K42" i="7"/>
  <c r="J7" i="7"/>
  <c r="J49" i="7"/>
  <c r="K25" i="7"/>
  <c r="J30" i="7"/>
  <c r="J10" i="7"/>
  <c r="K11" i="7"/>
  <c r="J26" i="7"/>
  <c r="J17" i="7"/>
  <c r="I44" i="7"/>
  <c r="I22" i="7"/>
  <c r="I18" i="7"/>
  <c r="I33" i="7"/>
  <c r="J43" i="7"/>
  <c r="I12" i="7"/>
  <c r="I6" i="7"/>
  <c r="I46" i="7"/>
  <c r="K49" i="7"/>
  <c r="K12" i="7"/>
  <c r="J41" i="7"/>
  <c r="K7" i="7"/>
  <c r="K15" i="7"/>
  <c r="K45" i="7"/>
  <c r="J8" i="7"/>
  <c r="K3" i="7"/>
  <c r="I29" i="7"/>
  <c r="I41" i="7"/>
  <c r="J35" i="7"/>
  <c r="K33" i="7"/>
  <c r="J13" i="7"/>
  <c r="N53" i="3"/>
  <c r="N52" i="3"/>
  <c r="M53" i="5"/>
  <c r="M52" i="5"/>
  <c r="N53" i="5"/>
  <c r="N52" i="5"/>
  <c r="M53" i="3"/>
  <c r="M52" i="3"/>
  <c r="J21" i="1"/>
  <c r="M21" i="1"/>
  <c r="J20" i="1"/>
  <c r="M20" i="1"/>
  <c r="M19" i="1"/>
  <c r="J19" i="1"/>
  <c r="M18" i="1"/>
  <c r="J18" i="1"/>
  <c r="M17" i="1"/>
  <c r="J17" i="1"/>
  <c r="J16" i="1"/>
  <c r="M16" i="1"/>
  <c r="M15" i="1"/>
  <c r="J15" i="1"/>
  <c r="M14" i="1"/>
  <c r="J14" i="1"/>
  <c r="M13" i="1"/>
  <c r="J13" i="1"/>
  <c r="M12" i="1"/>
  <c r="J12" i="1"/>
  <c r="J3" i="1"/>
  <c r="M3" i="1"/>
  <c r="E2" i="1"/>
  <c r="J7" i="1"/>
  <c r="M7" i="1"/>
  <c r="J8" i="1"/>
  <c r="M8" i="1"/>
  <c r="J2" i="1"/>
  <c r="M2" i="1"/>
  <c r="M9" i="1"/>
  <c r="J9" i="1"/>
  <c r="J10" i="1"/>
  <c r="M10" i="1"/>
  <c r="J11" i="1"/>
  <c r="M11" i="1"/>
  <c r="J4" i="1"/>
  <c r="M4" i="1"/>
  <c r="J6" i="1"/>
  <c r="M6" i="1"/>
  <c r="J5" i="1"/>
  <c r="M5"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15">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4"/>
        </ext>
      </extLst>
    </bk>
    <bk>
      <extLst>
        <ext uri="{3e2802c4-a4d2-4d8b-9148-e3be6c30e623}">
          <xlrd:rvb i="155"/>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bk>
      <extLst>
        <ext uri="{3e2802c4-a4d2-4d8b-9148-e3be6c30e623}">
          <xlrd:rvb i="214"/>
        </ext>
      </extLst>
    </bk>
    <bk>
      <extLst>
        <ext uri="{3e2802c4-a4d2-4d8b-9148-e3be6c30e623}">
          <xlrd:rvb i="215"/>
        </ext>
      </extLst>
    </bk>
    <bk>
      <extLst>
        <ext uri="{3e2802c4-a4d2-4d8b-9148-e3be6c30e623}">
          <xlrd:rvb i="216"/>
        </ext>
      </extLst>
    </bk>
    <bk>
      <extLst>
        <ext uri="{3e2802c4-a4d2-4d8b-9148-e3be6c30e623}">
          <xlrd:rvb i="217"/>
        </ext>
      </extLst>
    </bk>
    <bk>
      <extLst>
        <ext uri="{3e2802c4-a4d2-4d8b-9148-e3be6c30e623}">
          <xlrd:rvb i="218"/>
        </ext>
      </extLst>
    </bk>
    <bk>
      <extLst>
        <ext uri="{3e2802c4-a4d2-4d8b-9148-e3be6c30e623}">
          <xlrd:rvb i="219"/>
        </ext>
      </extLst>
    </bk>
    <bk>
      <extLst>
        <ext uri="{3e2802c4-a4d2-4d8b-9148-e3be6c30e623}">
          <xlrd:rvb i="220"/>
        </ext>
      </extLst>
    </bk>
    <bk>
      <extLst>
        <ext uri="{3e2802c4-a4d2-4d8b-9148-e3be6c30e623}">
          <xlrd:rvb i="221"/>
        </ext>
      </extLst>
    </bk>
    <bk>
      <extLst>
        <ext uri="{3e2802c4-a4d2-4d8b-9148-e3be6c30e623}">
          <xlrd:rvb i="222"/>
        </ext>
      </extLst>
    </bk>
    <bk>
      <extLst>
        <ext uri="{3e2802c4-a4d2-4d8b-9148-e3be6c30e623}">
          <xlrd:rvb i="223"/>
        </ext>
      </extLst>
    </bk>
    <bk>
      <extLst>
        <ext uri="{3e2802c4-a4d2-4d8b-9148-e3be6c30e623}">
          <xlrd:rvb i="224"/>
        </ext>
      </extLst>
    </bk>
    <bk>
      <extLst>
        <ext uri="{3e2802c4-a4d2-4d8b-9148-e3be6c30e623}">
          <xlrd:rvb i="225"/>
        </ext>
      </extLst>
    </bk>
    <bk>
      <extLst>
        <ext uri="{3e2802c4-a4d2-4d8b-9148-e3be6c30e623}">
          <xlrd:rvb i="226"/>
        </ext>
      </extLst>
    </bk>
    <bk>
      <extLst>
        <ext uri="{3e2802c4-a4d2-4d8b-9148-e3be6c30e623}">
          <xlrd:rvb i="227"/>
        </ext>
      </extLst>
    </bk>
    <bk>
      <extLst>
        <ext uri="{3e2802c4-a4d2-4d8b-9148-e3be6c30e623}">
          <xlrd:rvb i="228"/>
        </ext>
      </extLst>
    </bk>
    <bk>
      <extLst>
        <ext uri="{3e2802c4-a4d2-4d8b-9148-e3be6c30e623}">
          <xlrd:rvb i="229"/>
        </ext>
      </extLst>
    </bk>
    <bk>
      <extLst>
        <ext uri="{3e2802c4-a4d2-4d8b-9148-e3be6c30e623}">
          <xlrd:rvb i="230"/>
        </ext>
      </extLst>
    </bk>
    <bk>
      <extLst>
        <ext uri="{3e2802c4-a4d2-4d8b-9148-e3be6c30e623}">
          <xlrd:rvb i="231"/>
        </ext>
      </extLst>
    </bk>
    <bk>
      <extLst>
        <ext uri="{3e2802c4-a4d2-4d8b-9148-e3be6c30e623}">
          <xlrd:rvb i="232"/>
        </ext>
      </extLst>
    </bk>
    <bk>
      <extLst>
        <ext uri="{3e2802c4-a4d2-4d8b-9148-e3be6c30e623}">
          <xlrd:rvb i="235"/>
        </ext>
      </extLst>
    </bk>
    <bk>
      <extLst>
        <ext uri="{3e2802c4-a4d2-4d8b-9148-e3be6c30e623}">
          <xlrd:rvb i="236"/>
        </ext>
      </extLst>
    </bk>
    <bk>
      <extLst>
        <ext uri="{3e2802c4-a4d2-4d8b-9148-e3be6c30e623}">
          <xlrd:rvb i="237"/>
        </ext>
      </extLst>
    </bk>
    <bk>
      <extLst>
        <ext uri="{3e2802c4-a4d2-4d8b-9148-e3be6c30e623}">
          <xlrd:rvb i="240"/>
        </ext>
      </extLst>
    </bk>
    <bk>
      <extLst>
        <ext uri="{3e2802c4-a4d2-4d8b-9148-e3be6c30e623}">
          <xlrd:rvb i="241"/>
        </ext>
      </extLst>
    </bk>
    <bk>
      <extLst>
        <ext uri="{3e2802c4-a4d2-4d8b-9148-e3be6c30e623}">
          <xlrd:rvb i="244"/>
        </ext>
      </extLst>
    </bk>
    <bk>
      <extLst>
        <ext uri="{3e2802c4-a4d2-4d8b-9148-e3be6c30e623}">
          <xlrd:rvb i="245"/>
        </ext>
      </extLst>
    </bk>
    <bk>
      <extLst>
        <ext uri="{3e2802c4-a4d2-4d8b-9148-e3be6c30e623}">
          <xlrd:rvb i="246"/>
        </ext>
      </extLst>
    </bk>
    <bk>
      <extLst>
        <ext uri="{3e2802c4-a4d2-4d8b-9148-e3be6c30e623}">
          <xlrd:rvb i="249"/>
        </ext>
      </extLst>
    </bk>
    <bk>
      <extLst>
        <ext uri="{3e2802c4-a4d2-4d8b-9148-e3be6c30e623}">
          <xlrd:rvb i="250"/>
        </ext>
      </extLst>
    </bk>
    <bk>
      <extLst>
        <ext uri="{3e2802c4-a4d2-4d8b-9148-e3be6c30e623}">
          <xlrd:rvb i="251"/>
        </ext>
      </extLst>
    </bk>
    <bk>
      <extLst>
        <ext uri="{3e2802c4-a4d2-4d8b-9148-e3be6c30e623}">
          <xlrd:rvb i="254"/>
        </ext>
      </extLst>
    </bk>
    <bk>
      <extLst>
        <ext uri="{3e2802c4-a4d2-4d8b-9148-e3be6c30e623}">
          <xlrd:rvb i="255"/>
        </ext>
      </extLst>
    </bk>
    <bk>
      <extLst>
        <ext uri="{3e2802c4-a4d2-4d8b-9148-e3be6c30e623}">
          <xlrd:rvb i="256"/>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4"/>
        </ext>
      </extLst>
    </bk>
    <bk>
      <extLst>
        <ext uri="{3e2802c4-a4d2-4d8b-9148-e3be6c30e623}">
          <xlrd:rvb i="265"/>
        </ext>
      </extLst>
    </bk>
    <bk>
      <extLst>
        <ext uri="{3e2802c4-a4d2-4d8b-9148-e3be6c30e623}">
          <xlrd:rvb i="266"/>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6"/>
        </ext>
      </extLst>
    </bk>
    <bk>
      <extLst>
        <ext uri="{3e2802c4-a4d2-4d8b-9148-e3be6c30e623}">
          <xlrd:rvb i="279"/>
        </ext>
      </extLst>
    </bk>
    <bk>
      <extLst>
        <ext uri="{3e2802c4-a4d2-4d8b-9148-e3be6c30e623}">
          <xlrd:rvb i="280"/>
        </ext>
      </extLst>
    </bk>
    <bk>
      <extLst>
        <ext uri="{3e2802c4-a4d2-4d8b-9148-e3be6c30e623}">
          <xlrd:rvb i="281"/>
        </ext>
      </extLst>
    </bk>
    <bk>
      <extLst>
        <ext uri="{3e2802c4-a4d2-4d8b-9148-e3be6c30e623}">
          <xlrd:rvb i="284"/>
        </ext>
      </extLst>
    </bk>
    <bk>
      <extLst>
        <ext uri="{3e2802c4-a4d2-4d8b-9148-e3be6c30e623}">
          <xlrd:rvb i="285"/>
        </ext>
      </extLst>
    </bk>
    <bk>
      <extLst>
        <ext uri="{3e2802c4-a4d2-4d8b-9148-e3be6c30e623}">
          <xlrd:rvb i="286"/>
        </ext>
      </extLst>
    </bk>
    <bk>
      <extLst>
        <ext uri="{3e2802c4-a4d2-4d8b-9148-e3be6c30e623}">
          <xlrd:rvb i="289"/>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6"/>
        </ext>
      </extLst>
    </bk>
    <bk>
      <extLst>
        <ext uri="{3e2802c4-a4d2-4d8b-9148-e3be6c30e623}">
          <xlrd:rvb i="299"/>
        </ext>
      </extLst>
    </bk>
    <bk>
      <extLst>
        <ext uri="{3e2802c4-a4d2-4d8b-9148-e3be6c30e623}">
          <xlrd:rvb i="300"/>
        </ext>
      </extLst>
    </bk>
    <bk>
      <extLst>
        <ext uri="{3e2802c4-a4d2-4d8b-9148-e3be6c30e623}">
          <xlrd:rvb i="301"/>
        </ext>
      </extLst>
    </bk>
    <bk>
      <extLst>
        <ext uri="{3e2802c4-a4d2-4d8b-9148-e3be6c30e623}">
          <xlrd:rvb i="304"/>
        </ext>
      </extLst>
    </bk>
    <bk>
      <extLst>
        <ext uri="{3e2802c4-a4d2-4d8b-9148-e3be6c30e623}">
          <xlrd:rvb i="305"/>
        </ext>
      </extLst>
    </bk>
    <bk>
      <extLst>
        <ext uri="{3e2802c4-a4d2-4d8b-9148-e3be6c30e623}">
          <xlrd:rvb i="306"/>
        </ext>
      </extLst>
    </bk>
    <bk>
      <extLst>
        <ext uri="{3e2802c4-a4d2-4d8b-9148-e3be6c30e623}">
          <xlrd:rvb i="309"/>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6"/>
        </ext>
      </extLst>
    </bk>
    <bk>
      <extLst>
        <ext uri="{3e2802c4-a4d2-4d8b-9148-e3be6c30e623}">
          <xlrd:rvb i="319"/>
        </ext>
      </extLst>
    </bk>
    <bk>
      <extLst>
        <ext uri="{3e2802c4-a4d2-4d8b-9148-e3be6c30e623}">
          <xlrd:rvb i="320"/>
        </ext>
      </extLst>
    </bk>
    <bk>
      <extLst>
        <ext uri="{3e2802c4-a4d2-4d8b-9148-e3be6c30e623}">
          <xlrd:rvb i="321"/>
        </ext>
      </extLst>
    </bk>
    <bk>
      <extLst>
        <ext uri="{3e2802c4-a4d2-4d8b-9148-e3be6c30e623}">
          <xlrd:rvb i="324"/>
        </ext>
      </extLst>
    </bk>
    <bk>
      <extLst>
        <ext uri="{3e2802c4-a4d2-4d8b-9148-e3be6c30e623}">
          <xlrd:rvb i="325"/>
        </ext>
      </extLst>
    </bk>
    <bk>
      <extLst>
        <ext uri="{3e2802c4-a4d2-4d8b-9148-e3be6c30e623}">
          <xlrd:rvb i="326"/>
        </ext>
      </extLst>
    </bk>
    <bk>
      <extLst>
        <ext uri="{3e2802c4-a4d2-4d8b-9148-e3be6c30e623}">
          <xlrd:rvb i="329"/>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6"/>
        </ext>
      </extLst>
    </bk>
    <bk>
      <extLst>
        <ext uri="{3e2802c4-a4d2-4d8b-9148-e3be6c30e623}">
          <xlrd:rvb i="339"/>
        </ext>
      </extLst>
    </bk>
    <bk>
      <extLst>
        <ext uri="{3e2802c4-a4d2-4d8b-9148-e3be6c30e623}">
          <xlrd:rvb i="340"/>
        </ext>
      </extLst>
    </bk>
    <bk>
      <extLst>
        <ext uri="{3e2802c4-a4d2-4d8b-9148-e3be6c30e623}">
          <xlrd:rvb i="341"/>
        </ext>
      </extLst>
    </bk>
    <bk>
      <extLst>
        <ext uri="{3e2802c4-a4d2-4d8b-9148-e3be6c30e623}">
          <xlrd:rvb i="344"/>
        </ext>
      </extLst>
    </bk>
    <bk>
      <extLst>
        <ext uri="{3e2802c4-a4d2-4d8b-9148-e3be6c30e623}">
          <xlrd:rvb i="345"/>
        </ext>
      </extLst>
    </bk>
    <bk>
      <extLst>
        <ext uri="{3e2802c4-a4d2-4d8b-9148-e3be6c30e623}">
          <xlrd:rvb i="346"/>
        </ext>
      </extLst>
    </bk>
    <bk>
      <extLst>
        <ext uri="{3e2802c4-a4d2-4d8b-9148-e3be6c30e623}">
          <xlrd:rvb i="349"/>
        </ext>
      </extLst>
    </bk>
    <bk>
      <extLst>
        <ext uri="{3e2802c4-a4d2-4d8b-9148-e3be6c30e623}">
          <xlrd:rvb i="350"/>
        </ext>
      </extLst>
    </bk>
    <bk>
      <extLst>
        <ext uri="{3e2802c4-a4d2-4d8b-9148-e3be6c30e623}">
          <xlrd:rvb i="351"/>
        </ext>
      </extLst>
    </bk>
    <bk>
      <extLst>
        <ext uri="{3e2802c4-a4d2-4d8b-9148-e3be6c30e623}">
          <xlrd:rvb i="354"/>
        </ext>
      </extLst>
    </bk>
    <bk>
      <extLst>
        <ext uri="{3e2802c4-a4d2-4d8b-9148-e3be6c30e623}">
          <xlrd:rvb i="355"/>
        </ext>
      </extLst>
    </bk>
    <bk>
      <extLst>
        <ext uri="{3e2802c4-a4d2-4d8b-9148-e3be6c30e623}">
          <xlrd:rvb i="356"/>
        </ext>
      </extLst>
    </bk>
    <bk>
      <extLst>
        <ext uri="{3e2802c4-a4d2-4d8b-9148-e3be6c30e623}">
          <xlrd:rvb i="359"/>
        </ext>
      </extLst>
    </bk>
    <bk>
      <extLst>
        <ext uri="{3e2802c4-a4d2-4d8b-9148-e3be6c30e623}">
          <xlrd:rvb i="360"/>
        </ext>
      </extLst>
    </bk>
    <bk>
      <extLst>
        <ext uri="{3e2802c4-a4d2-4d8b-9148-e3be6c30e623}">
          <xlrd:rvb i="361"/>
        </ext>
      </extLst>
    </bk>
    <bk>
      <extLst>
        <ext uri="{3e2802c4-a4d2-4d8b-9148-e3be6c30e623}">
          <xlrd:rvb i="364"/>
        </ext>
      </extLst>
    </bk>
    <bk>
      <extLst>
        <ext uri="{3e2802c4-a4d2-4d8b-9148-e3be6c30e623}">
          <xlrd:rvb i="365"/>
        </ext>
      </extLst>
    </bk>
    <bk>
      <extLst>
        <ext uri="{3e2802c4-a4d2-4d8b-9148-e3be6c30e623}">
          <xlrd:rvb i="366"/>
        </ext>
      </extLst>
    </bk>
    <bk>
      <extLst>
        <ext uri="{3e2802c4-a4d2-4d8b-9148-e3be6c30e623}">
          <xlrd:rvb i="369"/>
        </ext>
      </extLst>
    </bk>
    <bk>
      <extLst>
        <ext uri="{3e2802c4-a4d2-4d8b-9148-e3be6c30e623}">
          <xlrd:rvb i="370"/>
        </ext>
      </extLst>
    </bk>
    <bk>
      <extLst>
        <ext uri="{3e2802c4-a4d2-4d8b-9148-e3be6c30e623}">
          <xlrd:rvb i="371"/>
        </ext>
      </extLst>
    </bk>
    <bk>
      <extLst>
        <ext uri="{3e2802c4-a4d2-4d8b-9148-e3be6c30e623}">
          <xlrd:rvb i="374"/>
        </ext>
      </extLst>
    </bk>
    <bk>
      <extLst>
        <ext uri="{3e2802c4-a4d2-4d8b-9148-e3be6c30e623}">
          <xlrd:rvb i="375"/>
        </ext>
      </extLst>
    </bk>
    <bk>
      <extLst>
        <ext uri="{3e2802c4-a4d2-4d8b-9148-e3be6c30e623}">
          <xlrd:rvb i="376"/>
        </ext>
      </extLst>
    </bk>
    <bk>
      <extLst>
        <ext uri="{3e2802c4-a4d2-4d8b-9148-e3be6c30e623}">
          <xlrd:rvb i="379"/>
        </ext>
      </extLst>
    </bk>
    <bk>
      <extLst>
        <ext uri="{3e2802c4-a4d2-4d8b-9148-e3be6c30e623}">
          <xlrd:rvb i="380"/>
        </ext>
      </extLst>
    </bk>
    <bk>
      <extLst>
        <ext uri="{3e2802c4-a4d2-4d8b-9148-e3be6c30e623}">
          <xlrd:rvb i="381"/>
        </ext>
      </extLst>
    </bk>
    <bk>
      <extLst>
        <ext uri="{3e2802c4-a4d2-4d8b-9148-e3be6c30e623}">
          <xlrd:rvb i="384"/>
        </ext>
      </extLst>
    </bk>
    <bk>
      <extLst>
        <ext uri="{3e2802c4-a4d2-4d8b-9148-e3be6c30e623}">
          <xlrd:rvb i="385"/>
        </ext>
      </extLst>
    </bk>
    <bk>
      <extLst>
        <ext uri="{3e2802c4-a4d2-4d8b-9148-e3be6c30e623}">
          <xlrd:rvb i="386"/>
        </ext>
      </extLst>
    </bk>
    <bk>
      <extLst>
        <ext uri="{3e2802c4-a4d2-4d8b-9148-e3be6c30e623}">
          <xlrd:rvb i="389"/>
        </ext>
      </extLst>
    </bk>
    <bk>
      <extLst>
        <ext uri="{3e2802c4-a4d2-4d8b-9148-e3be6c30e623}">
          <xlrd:rvb i="390"/>
        </ext>
      </extLst>
    </bk>
    <bk>
      <extLst>
        <ext uri="{3e2802c4-a4d2-4d8b-9148-e3be6c30e623}">
          <xlrd:rvb i="391"/>
        </ext>
      </extLst>
    </bk>
    <bk>
      <extLst>
        <ext uri="{3e2802c4-a4d2-4d8b-9148-e3be6c30e623}">
          <xlrd:rvb i="394"/>
        </ext>
      </extLst>
    </bk>
    <bk>
      <extLst>
        <ext uri="{3e2802c4-a4d2-4d8b-9148-e3be6c30e623}">
          <xlrd:rvb i="395"/>
        </ext>
      </extLst>
    </bk>
    <bk>
      <extLst>
        <ext uri="{3e2802c4-a4d2-4d8b-9148-e3be6c30e623}">
          <xlrd:rvb i="396"/>
        </ext>
      </extLst>
    </bk>
    <bk>
      <extLst>
        <ext uri="{3e2802c4-a4d2-4d8b-9148-e3be6c30e623}">
          <xlrd:rvb i="397"/>
        </ext>
      </extLst>
    </bk>
    <bk>
      <extLst>
        <ext uri="{3e2802c4-a4d2-4d8b-9148-e3be6c30e623}">
          <xlrd:rvb i="398"/>
        </ext>
      </extLst>
    </bk>
    <bk>
      <extLst>
        <ext uri="{3e2802c4-a4d2-4d8b-9148-e3be6c30e623}">
          <xlrd:rvb i="399"/>
        </ext>
      </extLst>
    </bk>
    <bk>
      <extLst>
        <ext uri="{3e2802c4-a4d2-4d8b-9148-e3be6c30e623}">
          <xlrd:rvb i="400"/>
        </ext>
      </extLst>
    </bk>
    <bk>
      <extLst>
        <ext uri="{3e2802c4-a4d2-4d8b-9148-e3be6c30e623}">
          <xlrd:rvb i="401"/>
        </ext>
      </extLst>
    </bk>
    <bk>
      <extLst>
        <ext uri="{3e2802c4-a4d2-4d8b-9148-e3be6c30e623}">
          <xlrd:rvb i="402"/>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bk>
      <extLst>
        <ext uri="{3e2802c4-a4d2-4d8b-9148-e3be6c30e623}">
          <xlrd:rvb i="409"/>
        </ext>
      </extLst>
    </bk>
    <bk>
      <extLst>
        <ext uri="{3e2802c4-a4d2-4d8b-9148-e3be6c30e623}">
          <xlrd:rvb i="410"/>
        </ext>
      </extLst>
    </bk>
    <bk>
      <extLst>
        <ext uri="{3e2802c4-a4d2-4d8b-9148-e3be6c30e623}">
          <xlrd:rvb i="411"/>
        </ext>
      </extLst>
    </bk>
    <bk>
      <extLst>
        <ext uri="{3e2802c4-a4d2-4d8b-9148-e3be6c30e623}">
          <xlrd:rvb i="412"/>
        </ext>
      </extLst>
    </bk>
    <bk>
      <extLst>
        <ext uri="{3e2802c4-a4d2-4d8b-9148-e3be6c30e623}">
          <xlrd:rvb i="413"/>
        </ext>
      </extLst>
    </bk>
    <bk>
      <extLst>
        <ext uri="{3e2802c4-a4d2-4d8b-9148-e3be6c30e623}">
          <xlrd:rvb i="414"/>
        </ext>
      </extLst>
    </bk>
    <bk>
      <extLst>
        <ext uri="{3e2802c4-a4d2-4d8b-9148-e3be6c30e623}">
          <xlrd:rvb i="415"/>
        </ext>
      </extLst>
    </bk>
    <bk>
      <extLst>
        <ext uri="{3e2802c4-a4d2-4d8b-9148-e3be6c30e623}">
          <xlrd:rvb i="416"/>
        </ext>
      </extLst>
    </bk>
    <bk>
      <extLst>
        <ext uri="{3e2802c4-a4d2-4d8b-9148-e3be6c30e623}">
          <xlrd:rvb i="417"/>
        </ext>
      </extLst>
    </bk>
    <bk>
      <extLst>
        <ext uri="{3e2802c4-a4d2-4d8b-9148-e3be6c30e623}">
          <xlrd:rvb i="418"/>
        </ext>
      </extLst>
    </bk>
    <bk>
      <extLst>
        <ext uri="{3e2802c4-a4d2-4d8b-9148-e3be6c30e623}">
          <xlrd:rvb i="419"/>
        </ext>
      </extLst>
    </bk>
    <bk>
      <extLst>
        <ext uri="{3e2802c4-a4d2-4d8b-9148-e3be6c30e623}">
          <xlrd:rvb i="420"/>
        </ext>
      </extLst>
    </bk>
    <bk>
      <extLst>
        <ext uri="{3e2802c4-a4d2-4d8b-9148-e3be6c30e623}">
          <xlrd:rvb i="421"/>
        </ext>
      </extLst>
    </bk>
    <bk>
      <extLst>
        <ext uri="{3e2802c4-a4d2-4d8b-9148-e3be6c30e623}">
          <xlrd:rvb i="422"/>
        </ext>
      </extLst>
    </bk>
    <bk>
      <extLst>
        <ext uri="{3e2802c4-a4d2-4d8b-9148-e3be6c30e623}">
          <xlrd:rvb i="423"/>
        </ext>
      </extLst>
    </bk>
    <bk>
      <extLst>
        <ext uri="{3e2802c4-a4d2-4d8b-9148-e3be6c30e623}">
          <xlrd:rvb i="424"/>
        </ext>
      </extLst>
    </bk>
    <bk>
      <extLst>
        <ext uri="{3e2802c4-a4d2-4d8b-9148-e3be6c30e623}">
          <xlrd:rvb i="425"/>
        </ext>
      </extLst>
    </bk>
    <bk>
      <extLst>
        <ext uri="{3e2802c4-a4d2-4d8b-9148-e3be6c30e623}">
          <xlrd:rvb i="426"/>
        </ext>
      </extLst>
    </bk>
    <bk>
      <extLst>
        <ext uri="{3e2802c4-a4d2-4d8b-9148-e3be6c30e623}">
          <xlrd:rvb i="427"/>
        </ext>
      </extLst>
    </bk>
    <bk>
      <extLst>
        <ext uri="{3e2802c4-a4d2-4d8b-9148-e3be6c30e623}">
          <xlrd:rvb i="428"/>
        </ext>
      </extLst>
    </bk>
    <bk>
      <extLst>
        <ext uri="{3e2802c4-a4d2-4d8b-9148-e3be6c30e623}">
          <xlrd:rvb i="429"/>
        </ext>
      </extLst>
    </bk>
    <bk>
      <extLst>
        <ext uri="{3e2802c4-a4d2-4d8b-9148-e3be6c30e623}">
          <xlrd:rvb i="430"/>
        </ext>
      </extLst>
    </bk>
    <bk>
      <extLst>
        <ext uri="{3e2802c4-a4d2-4d8b-9148-e3be6c30e623}">
          <xlrd:rvb i="431"/>
        </ext>
      </extLst>
    </bk>
    <bk>
      <extLst>
        <ext uri="{3e2802c4-a4d2-4d8b-9148-e3be6c30e623}">
          <xlrd:rvb i="432"/>
        </ext>
      </extLst>
    </bk>
    <bk>
      <extLst>
        <ext uri="{3e2802c4-a4d2-4d8b-9148-e3be6c30e623}">
          <xlrd:rvb i="433"/>
        </ext>
      </extLst>
    </bk>
    <bk>
      <extLst>
        <ext uri="{3e2802c4-a4d2-4d8b-9148-e3be6c30e623}">
          <xlrd:rvb i="434"/>
        </ext>
      </extLst>
    </bk>
    <bk>
      <extLst>
        <ext uri="{3e2802c4-a4d2-4d8b-9148-e3be6c30e623}">
          <xlrd:rvb i="435"/>
        </ext>
      </extLst>
    </bk>
    <bk>
      <extLst>
        <ext uri="{3e2802c4-a4d2-4d8b-9148-e3be6c30e623}">
          <xlrd:rvb i="436"/>
        </ext>
      </extLst>
    </bk>
    <bk>
      <extLst>
        <ext uri="{3e2802c4-a4d2-4d8b-9148-e3be6c30e623}">
          <xlrd:rvb i="437"/>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48"/>
        </ext>
      </extLst>
    </bk>
    <bk>
      <extLst>
        <ext uri="{3e2802c4-a4d2-4d8b-9148-e3be6c30e623}">
          <xlrd:rvb i="449"/>
        </ext>
      </extLst>
    </bk>
    <bk>
      <extLst>
        <ext uri="{3e2802c4-a4d2-4d8b-9148-e3be6c30e623}">
          <xlrd:rvb i="450"/>
        </ext>
      </extLst>
    </bk>
    <bk>
      <extLst>
        <ext uri="{3e2802c4-a4d2-4d8b-9148-e3be6c30e623}">
          <xlrd:rvb i="453"/>
        </ext>
      </extLst>
    </bk>
    <bk>
      <extLst>
        <ext uri="{3e2802c4-a4d2-4d8b-9148-e3be6c30e623}">
          <xlrd:rvb i="454"/>
        </ext>
      </extLst>
    </bk>
    <bk>
      <extLst>
        <ext uri="{3e2802c4-a4d2-4d8b-9148-e3be6c30e623}">
          <xlrd:rvb i="455"/>
        </ext>
      </extLst>
    </bk>
    <bk>
      <extLst>
        <ext uri="{3e2802c4-a4d2-4d8b-9148-e3be6c30e623}">
          <xlrd:rvb i="458"/>
        </ext>
      </extLst>
    </bk>
    <bk>
      <extLst>
        <ext uri="{3e2802c4-a4d2-4d8b-9148-e3be6c30e623}">
          <xlrd:rvb i="459"/>
        </ext>
      </extLst>
    </bk>
    <bk>
      <extLst>
        <ext uri="{3e2802c4-a4d2-4d8b-9148-e3be6c30e623}">
          <xlrd:rvb i="460"/>
        </ext>
      </extLst>
    </bk>
    <bk>
      <extLst>
        <ext uri="{3e2802c4-a4d2-4d8b-9148-e3be6c30e623}">
          <xlrd:rvb i="463"/>
        </ext>
      </extLst>
    </bk>
    <bk>
      <extLst>
        <ext uri="{3e2802c4-a4d2-4d8b-9148-e3be6c30e623}">
          <xlrd:rvb i="464"/>
        </ext>
      </extLst>
    </bk>
    <bk>
      <extLst>
        <ext uri="{3e2802c4-a4d2-4d8b-9148-e3be6c30e623}">
          <xlrd:rvb i="465"/>
        </ext>
      </extLst>
    </bk>
    <bk>
      <extLst>
        <ext uri="{3e2802c4-a4d2-4d8b-9148-e3be6c30e623}">
          <xlrd:rvb i="466"/>
        </ext>
      </extLst>
    </bk>
    <bk>
      <extLst>
        <ext uri="{3e2802c4-a4d2-4d8b-9148-e3be6c30e623}">
          <xlrd:rvb i="469"/>
        </ext>
      </extLst>
    </bk>
    <bk>
      <extLst>
        <ext uri="{3e2802c4-a4d2-4d8b-9148-e3be6c30e623}">
          <xlrd:rvb i="470"/>
        </ext>
      </extLst>
    </bk>
    <bk>
      <extLst>
        <ext uri="{3e2802c4-a4d2-4d8b-9148-e3be6c30e623}">
          <xlrd:rvb i="471"/>
        </ext>
      </extLst>
    </bk>
    <bk>
      <extLst>
        <ext uri="{3e2802c4-a4d2-4d8b-9148-e3be6c30e623}">
          <xlrd:rvb i="472"/>
        </ext>
      </extLst>
    </bk>
    <bk>
      <extLst>
        <ext uri="{3e2802c4-a4d2-4d8b-9148-e3be6c30e623}">
          <xlrd:rvb i="475"/>
        </ext>
      </extLst>
    </bk>
    <bk>
      <extLst>
        <ext uri="{3e2802c4-a4d2-4d8b-9148-e3be6c30e623}">
          <xlrd:rvb i="476"/>
        </ext>
      </extLst>
    </bk>
    <bk>
      <extLst>
        <ext uri="{3e2802c4-a4d2-4d8b-9148-e3be6c30e623}">
          <xlrd:rvb i="477"/>
        </ext>
      </extLst>
    </bk>
    <bk>
      <extLst>
        <ext uri="{3e2802c4-a4d2-4d8b-9148-e3be6c30e623}">
          <xlrd:rvb i="480"/>
        </ext>
      </extLst>
    </bk>
    <bk>
      <extLst>
        <ext uri="{3e2802c4-a4d2-4d8b-9148-e3be6c30e623}">
          <xlrd:rvb i="481"/>
        </ext>
      </extLst>
    </bk>
    <bk>
      <extLst>
        <ext uri="{3e2802c4-a4d2-4d8b-9148-e3be6c30e623}">
          <xlrd:rvb i="482"/>
        </ext>
      </extLst>
    </bk>
    <bk>
      <extLst>
        <ext uri="{3e2802c4-a4d2-4d8b-9148-e3be6c30e623}">
          <xlrd:rvb i="485"/>
        </ext>
      </extLst>
    </bk>
    <bk>
      <extLst>
        <ext uri="{3e2802c4-a4d2-4d8b-9148-e3be6c30e623}">
          <xlrd:rvb i="486"/>
        </ext>
      </extLst>
    </bk>
    <bk>
      <extLst>
        <ext uri="{3e2802c4-a4d2-4d8b-9148-e3be6c30e623}">
          <xlrd:rvb i="487"/>
        </ext>
      </extLst>
    </bk>
    <bk>
      <extLst>
        <ext uri="{3e2802c4-a4d2-4d8b-9148-e3be6c30e623}">
          <xlrd:rvb i="490"/>
        </ext>
      </extLst>
    </bk>
    <bk>
      <extLst>
        <ext uri="{3e2802c4-a4d2-4d8b-9148-e3be6c30e623}">
          <xlrd:rvb i="491"/>
        </ext>
      </extLst>
    </bk>
    <bk>
      <extLst>
        <ext uri="{3e2802c4-a4d2-4d8b-9148-e3be6c30e623}">
          <xlrd:rvb i="492"/>
        </ext>
      </extLst>
    </bk>
    <bk>
      <extLst>
        <ext uri="{3e2802c4-a4d2-4d8b-9148-e3be6c30e623}">
          <xlrd:rvb i="495"/>
        </ext>
      </extLst>
    </bk>
    <bk>
      <extLst>
        <ext uri="{3e2802c4-a4d2-4d8b-9148-e3be6c30e623}">
          <xlrd:rvb i="496"/>
        </ext>
      </extLst>
    </bk>
    <bk>
      <extLst>
        <ext uri="{3e2802c4-a4d2-4d8b-9148-e3be6c30e623}">
          <xlrd:rvb i="497"/>
        </ext>
      </extLst>
    </bk>
    <bk>
      <extLst>
        <ext uri="{3e2802c4-a4d2-4d8b-9148-e3be6c30e623}">
          <xlrd:rvb i="500"/>
        </ext>
      </extLst>
    </bk>
    <bk>
      <extLst>
        <ext uri="{3e2802c4-a4d2-4d8b-9148-e3be6c30e623}">
          <xlrd:rvb i="501"/>
        </ext>
      </extLst>
    </bk>
    <bk>
      <extLst>
        <ext uri="{3e2802c4-a4d2-4d8b-9148-e3be6c30e623}">
          <xlrd:rvb i="502"/>
        </ext>
      </extLst>
    </bk>
    <bk>
      <extLst>
        <ext uri="{3e2802c4-a4d2-4d8b-9148-e3be6c30e623}">
          <xlrd:rvb i="505"/>
        </ext>
      </extLst>
    </bk>
    <bk>
      <extLst>
        <ext uri="{3e2802c4-a4d2-4d8b-9148-e3be6c30e623}">
          <xlrd:rvb i="506"/>
        </ext>
      </extLst>
    </bk>
    <bk>
      <extLst>
        <ext uri="{3e2802c4-a4d2-4d8b-9148-e3be6c30e623}">
          <xlrd:rvb i="507"/>
        </ext>
      </extLst>
    </bk>
    <bk>
      <extLst>
        <ext uri="{3e2802c4-a4d2-4d8b-9148-e3be6c30e623}">
          <xlrd:rvb i="508"/>
        </ext>
      </extLst>
    </bk>
    <bk>
      <extLst>
        <ext uri="{3e2802c4-a4d2-4d8b-9148-e3be6c30e623}">
          <xlrd:rvb i="511"/>
        </ext>
      </extLst>
    </bk>
    <bk>
      <extLst>
        <ext uri="{3e2802c4-a4d2-4d8b-9148-e3be6c30e623}">
          <xlrd:rvb i="512"/>
        </ext>
      </extLst>
    </bk>
    <bk>
      <extLst>
        <ext uri="{3e2802c4-a4d2-4d8b-9148-e3be6c30e623}">
          <xlrd:rvb i="513"/>
        </ext>
      </extLst>
    </bk>
    <bk>
      <extLst>
        <ext uri="{3e2802c4-a4d2-4d8b-9148-e3be6c30e623}">
          <xlrd:rvb i="516"/>
        </ext>
      </extLst>
    </bk>
    <bk>
      <extLst>
        <ext uri="{3e2802c4-a4d2-4d8b-9148-e3be6c30e623}">
          <xlrd:rvb i="517"/>
        </ext>
      </extLst>
    </bk>
    <bk>
      <extLst>
        <ext uri="{3e2802c4-a4d2-4d8b-9148-e3be6c30e623}">
          <xlrd:rvb i="518"/>
        </ext>
      </extLst>
    </bk>
    <bk>
      <extLst>
        <ext uri="{3e2802c4-a4d2-4d8b-9148-e3be6c30e623}">
          <xlrd:rvb i="521"/>
        </ext>
      </extLst>
    </bk>
    <bk>
      <extLst>
        <ext uri="{3e2802c4-a4d2-4d8b-9148-e3be6c30e623}">
          <xlrd:rvb i="522"/>
        </ext>
      </extLst>
    </bk>
    <bk>
      <extLst>
        <ext uri="{3e2802c4-a4d2-4d8b-9148-e3be6c30e623}">
          <xlrd:rvb i="523"/>
        </ext>
      </extLst>
    </bk>
    <bk>
      <extLst>
        <ext uri="{3e2802c4-a4d2-4d8b-9148-e3be6c30e623}">
          <xlrd:rvb i="526"/>
        </ext>
      </extLst>
    </bk>
    <bk>
      <extLst>
        <ext uri="{3e2802c4-a4d2-4d8b-9148-e3be6c30e623}">
          <xlrd:rvb i="527"/>
        </ext>
      </extLst>
    </bk>
    <bk>
      <extLst>
        <ext uri="{3e2802c4-a4d2-4d8b-9148-e3be6c30e623}">
          <xlrd:rvb i="528"/>
        </ext>
      </extLst>
    </bk>
    <bk>
      <extLst>
        <ext uri="{3e2802c4-a4d2-4d8b-9148-e3be6c30e623}">
          <xlrd:rvb i="531"/>
        </ext>
      </extLst>
    </bk>
    <bk>
      <extLst>
        <ext uri="{3e2802c4-a4d2-4d8b-9148-e3be6c30e623}">
          <xlrd:rvb i="532"/>
        </ext>
      </extLst>
    </bk>
    <bk>
      <extLst>
        <ext uri="{3e2802c4-a4d2-4d8b-9148-e3be6c30e623}">
          <xlrd:rvb i="533"/>
        </ext>
      </extLst>
    </bk>
    <bk>
      <extLst>
        <ext uri="{3e2802c4-a4d2-4d8b-9148-e3be6c30e623}">
          <xlrd:rvb i="539"/>
        </ext>
      </extLst>
    </bk>
    <bk>
      <extLst>
        <ext uri="{3e2802c4-a4d2-4d8b-9148-e3be6c30e623}">
          <xlrd:rvb i="540"/>
        </ext>
      </extLst>
    </bk>
    <bk>
      <extLst>
        <ext uri="{3e2802c4-a4d2-4d8b-9148-e3be6c30e623}">
          <xlrd:rvb i="541"/>
        </ext>
      </extLst>
    </bk>
    <bk>
      <extLst>
        <ext uri="{3e2802c4-a4d2-4d8b-9148-e3be6c30e623}">
          <xlrd:rvb i="544"/>
        </ext>
      </extLst>
    </bk>
    <bk>
      <extLst>
        <ext uri="{3e2802c4-a4d2-4d8b-9148-e3be6c30e623}">
          <xlrd:rvb i="545"/>
        </ext>
      </extLst>
    </bk>
    <bk>
      <extLst>
        <ext uri="{3e2802c4-a4d2-4d8b-9148-e3be6c30e623}">
          <xlrd:rvb i="546"/>
        </ext>
      </extLst>
    </bk>
    <bk>
      <extLst>
        <ext uri="{3e2802c4-a4d2-4d8b-9148-e3be6c30e623}">
          <xlrd:rvb i="552"/>
        </ext>
      </extLst>
    </bk>
    <bk>
      <extLst>
        <ext uri="{3e2802c4-a4d2-4d8b-9148-e3be6c30e623}">
          <xlrd:rvb i="553"/>
        </ext>
      </extLst>
    </bk>
    <bk>
      <extLst>
        <ext uri="{3e2802c4-a4d2-4d8b-9148-e3be6c30e623}">
          <xlrd:rvb i="554"/>
        </ext>
      </extLst>
    </bk>
    <bk>
      <extLst>
        <ext uri="{3e2802c4-a4d2-4d8b-9148-e3be6c30e623}">
          <xlrd:rvb i="555"/>
        </ext>
      </extLst>
    </bk>
    <bk>
      <extLst>
        <ext uri="{3e2802c4-a4d2-4d8b-9148-e3be6c30e623}">
          <xlrd:rvb i="558"/>
        </ext>
      </extLst>
    </bk>
    <bk>
      <extLst>
        <ext uri="{3e2802c4-a4d2-4d8b-9148-e3be6c30e623}">
          <xlrd:rvb i="559"/>
        </ext>
      </extLst>
    </bk>
    <bk>
      <extLst>
        <ext uri="{3e2802c4-a4d2-4d8b-9148-e3be6c30e623}">
          <xlrd:rvb i="560"/>
        </ext>
      </extLst>
    </bk>
    <bk>
      <extLst>
        <ext uri="{3e2802c4-a4d2-4d8b-9148-e3be6c30e623}">
          <xlrd:rvb i="563"/>
        </ext>
      </extLst>
    </bk>
    <bk>
      <extLst>
        <ext uri="{3e2802c4-a4d2-4d8b-9148-e3be6c30e623}">
          <xlrd:rvb i="564"/>
        </ext>
      </extLst>
    </bk>
    <bk>
      <extLst>
        <ext uri="{3e2802c4-a4d2-4d8b-9148-e3be6c30e623}">
          <xlrd:rvb i="565"/>
        </ext>
      </extLst>
    </bk>
    <bk>
      <extLst>
        <ext uri="{3e2802c4-a4d2-4d8b-9148-e3be6c30e623}">
          <xlrd:rvb i="566"/>
        </ext>
      </extLst>
    </bk>
    <bk>
      <extLst>
        <ext uri="{3e2802c4-a4d2-4d8b-9148-e3be6c30e623}">
          <xlrd:rvb i="569"/>
        </ext>
      </extLst>
    </bk>
    <bk>
      <extLst>
        <ext uri="{3e2802c4-a4d2-4d8b-9148-e3be6c30e623}">
          <xlrd:rvb i="570"/>
        </ext>
      </extLst>
    </bk>
    <bk>
      <extLst>
        <ext uri="{3e2802c4-a4d2-4d8b-9148-e3be6c30e623}">
          <xlrd:rvb i="571"/>
        </ext>
      </extLst>
    </bk>
    <bk>
      <extLst>
        <ext uri="{3e2802c4-a4d2-4d8b-9148-e3be6c30e623}">
          <xlrd:rvb i="574"/>
        </ext>
      </extLst>
    </bk>
    <bk>
      <extLst>
        <ext uri="{3e2802c4-a4d2-4d8b-9148-e3be6c30e623}">
          <xlrd:rvb i="575"/>
        </ext>
      </extLst>
    </bk>
    <bk>
      <extLst>
        <ext uri="{3e2802c4-a4d2-4d8b-9148-e3be6c30e623}">
          <xlrd:rvb i="576"/>
        </ext>
      </extLst>
    </bk>
    <bk>
      <extLst>
        <ext uri="{3e2802c4-a4d2-4d8b-9148-e3be6c30e623}">
          <xlrd:rvb i="579"/>
        </ext>
      </extLst>
    </bk>
    <bk>
      <extLst>
        <ext uri="{3e2802c4-a4d2-4d8b-9148-e3be6c30e623}">
          <xlrd:rvb i="580"/>
        </ext>
      </extLst>
    </bk>
    <bk>
      <extLst>
        <ext uri="{3e2802c4-a4d2-4d8b-9148-e3be6c30e623}">
          <xlrd:rvb i="581"/>
        </ext>
      </extLst>
    </bk>
    <bk>
      <extLst>
        <ext uri="{3e2802c4-a4d2-4d8b-9148-e3be6c30e623}">
          <xlrd:rvb i="587"/>
        </ext>
      </extLst>
    </bk>
    <bk>
      <extLst>
        <ext uri="{3e2802c4-a4d2-4d8b-9148-e3be6c30e623}">
          <xlrd:rvb i="588"/>
        </ext>
      </extLst>
    </bk>
    <bk>
      <extLst>
        <ext uri="{3e2802c4-a4d2-4d8b-9148-e3be6c30e623}">
          <xlrd:rvb i="589"/>
        </ext>
      </extLst>
    </bk>
    <bk>
      <extLst>
        <ext uri="{3e2802c4-a4d2-4d8b-9148-e3be6c30e623}">
          <xlrd:rvb i="592"/>
        </ext>
      </extLst>
    </bk>
    <bk>
      <extLst>
        <ext uri="{3e2802c4-a4d2-4d8b-9148-e3be6c30e623}">
          <xlrd:rvb i="593"/>
        </ext>
      </extLst>
    </bk>
    <bk>
      <extLst>
        <ext uri="{3e2802c4-a4d2-4d8b-9148-e3be6c30e623}">
          <xlrd:rvb i="594"/>
        </ext>
      </extLst>
    </bk>
    <bk>
      <extLst>
        <ext uri="{3e2802c4-a4d2-4d8b-9148-e3be6c30e623}">
          <xlrd:rvb i="597"/>
        </ext>
      </extLst>
    </bk>
    <bk>
      <extLst>
        <ext uri="{3e2802c4-a4d2-4d8b-9148-e3be6c30e623}">
          <xlrd:rvb i="598"/>
        </ext>
      </extLst>
    </bk>
    <bk>
      <extLst>
        <ext uri="{3e2802c4-a4d2-4d8b-9148-e3be6c30e623}">
          <xlrd:rvb i="599"/>
        </ext>
      </extLst>
    </bk>
    <bk>
      <extLst>
        <ext uri="{3e2802c4-a4d2-4d8b-9148-e3be6c30e623}">
          <xlrd:rvb i="602"/>
        </ext>
      </extLst>
    </bk>
    <bk>
      <extLst>
        <ext uri="{3e2802c4-a4d2-4d8b-9148-e3be6c30e623}">
          <xlrd:rvb i="603"/>
        </ext>
      </extLst>
    </bk>
    <bk>
      <extLst>
        <ext uri="{3e2802c4-a4d2-4d8b-9148-e3be6c30e623}">
          <xlrd:rvb i="604"/>
        </ext>
      </extLst>
    </bk>
    <bk>
      <extLst>
        <ext uri="{3e2802c4-a4d2-4d8b-9148-e3be6c30e623}">
          <xlrd:rvb i="607"/>
        </ext>
      </extLst>
    </bk>
    <bk>
      <extLst>
        <ext uri="{3e2802c4-a4d2-4d8b-9148-e3be6c30e623}">
          <xlrd:rvb i="608"/>
        </ext>
      </extLst>
    </bk>
    <bk>
      <extLst>
        <ext uri="{3e2802c4-a4d2-4d8b-9148-e3be6c30e623}">
          <xlrd:rvb i="609"/>
        </ext>
      </extLst>
    </bk>
    <bk>
      <extLst>
        <ext uri="{3e2802c4-a4d2-4d8b-9148-e3be6c30e623}">
          <xlrd:rvb i="612"/>
        </ext>
      </extLst>
    </bk>
    <bk>
      <extLst>
        <ext uri="{3e2802c4-a4d2-4d8b-9148-e3be6c30e623}">
          <xlrd:rvb i="613"/>
        </ext>
      </extLst>
    </bk>
    <bk>
      <extLst>
        <ext uri="{3e2802c4-a4d2-4d8b-9148-e3be6c30e623}">
          <xlrd:rvb i="614"/>
        </ext>
      </extLst>
    </bk>
    <bk>
      <extLst>
        <ext uri="{3e2802c4-a4d2-4d8b-9148-e3be6c30e623}">
          <xlrd:rvb i="617"/>
        </ext>
      </extLst>
    </bk>
    <bk>
      <extLst>
        <ext uri="{3e2802c4-a4d2-4d8b-9148-e3be6c30e623}">
          <xlrd:rvb i="618"/>
        </ext>
      </extLst>
    </bk>
    <bk>
      <extLst>
        <ext uri="{3e2802c4-a4d2-4d8b-9148-e3be6c30e623}">
          <xlrd:rvb i="619"/>
        </ext>
      </extLst>
    </bk>
    <bk>
      <extLst>
        <ext uri="{3e2802c4-a4d2-4d8b-9148-e3be6c30e623}">
          <xlrd:rvb i="622"/>
        </ext>
      </extLst>
    </bk>
    <bk>
      <extLst>
        <ext uri="{3e2802c4-a4d2-4d8b-9148-e3be6c30e623}">
          <xlrd:rvb i="623"/>
        </ext>
      </extLst>
    </bk>
    <bk>
      <extLst>
        <ext uri="{3e2802c4-a4d2-4d8b-9148-e3be6c30e623}">
          <xlrd:rvb i="624"/>
        </ext>
      </extLst>
    </bk>
    <bk>
      <extLst>
        <ext uri="{3e2802c4-a4d2-4d8b-9148-e3be6c30e623}">
          <xlrd:rvb i="627"/>
        </ext>
      </extLst>
    </bk>
    <bk>
      <extLst>
        <ext uri="{3e2802c4-a4d2-4d8b-9148-e3be6c30e623}">
          <xlrd:rvb i="628"/>
        </ext>
      </extLst>
    </bk>
    <bk>
      <extLst>
        <ext uri="{3e2802c4-a4d2-4d8b-9148-e3be6c30e623}">
          <xlrd:rvb i="629"/>
        </ext>
      </extLst>
    </bk>
    <bk>
      <extLst>
        <ext uri="{3e2802c4-a4d2-4d8b-9148-e3be6c30e623}">
          <xlrd:rvb i="635"/>
        </ext>
      </extLst>
    </bk>
    <bk>
      <extLst>
        <ext uri="{3e2802c4-a4d2-4d8b-9148-e3be6c30e623}">
          <xlrd:rvb i="636"/>
        </ext>
      </extLst>
    </bk>
    <bk>
      <extLst>
        <ext uri="{3e2802c4-a4d2-4d8b-9148-e3be6c30e623}">
          <xlrd:rvb i="637"/>
        </ext>
      </extLst>
    </bk>
    <bk>
      <extLst>
        <ext uri="{3e2802c4-a4d2-4d8b-9148-e3be6c30e623}">
          <xlrd:rvb i="640"/>
        </ext>
      </extLst>
    </bk>
    <bk>
      <extLst>
        <ext uri="{3e2802c4-a4d2-4d8b-9148-e3be6c30e623}">
          <xlrd:rvb i="641"/>
        </ext>
      </extLst>
    </bk>
    <bk>
      <extLst>
        <ext uri="{3e2802c4-a4d2-4d8b-9148-e3be6c30e623}">
          <xlrd:rvb i="642"/>
        </ext>
      </extLst>
    </bk>
    <bk>
      <extLst>
        <ext uri="{3e2802c4-a4d2-4d8b-9148-e3be6c30e623}">
          <xlrd:rvb i="645"/>
        </ext>
      </extLst>
    </bk>
    <bk>
      <extLst>
        <ext uri="{3e2802c4-a4d2-4d8b-9148-e3be6c30e623}">
          <xlrd:rvb i="646"/>
        </ext>
      </extLst>
    </bk>
    <bk>
      <extLst>
        <ext uri="{3e2802c4-a4d2-4d8b-9148-e3be6c30e623}">
          <xlrd:rvb i="647"/>
        </ext>
      </extLst>
    </bk>
    <bk>
      <extLst>
        <ext uri="{3e2802c4-a4d2-4d8b-9148-e3be6c30e623}">
          <xlrd:rvb i="650"/>
        </ext>
      </extLst>
    </bk>
    <bk>
      <extLst>
        <ext uri="{3e2802c4-a4d2-4d8b-9148-e3be6c30e623}">
          <xlrd:rvb i="651"/>
        </ext>
      </extLst>
    </bk>
    <bk>
      <extLst>
        <ext uri="{3e2802c4-a4d2-4d8b-9148-e3be6c30e623}">
          <xlrd:rvb i="652"/>
        </ext>
      </extLst>
    </bk>
    <bk>
      <extLst>
        <ext uri="{3e2802c4-a4d2-4d8b-9148-e3be6c30e623}">
          <xlrd:rvb i="655"/>
        </ext>
      </extLst>
    </bk>
    <bk>
      <extLst>
        <ext uri="{3e2802c4-a4d2-4d8b-9148-e3be6c30e623}">
          <xlrd:rvb i="656"/>
        </ext>
      </extLst>
    </bk>
    <bk>
      <extLst>
        <ext uri="{3e2802c4-a4d2-4d8b-9148-e3be6c30e623}">
          <xlrd:rvb i="657"/>
        </ext>
      </extLst>
    </bk>
    <bk>
      <extLst>
        <ext uri="{3e2802c4-a4d2-4d8b-9148-e3be6c30e623}">
          <xlrd:rvb i="663"/>
        </ext>
      </extLst>
    </bk>
    <bk>
      <extLst>
        <ext uri="{3e2802c4-a4d2-4d8b-9148-e3be6c30e623}">
          <xlrd:rvb i="664"/>
        </ext>
      </extLst>
    </bk>
    <bk>
      <extLst>
        <ext uri="{3e2802c4-a4d2-4d8b-9148-e3be6c30e623}">
          <xlrd:rvb i="665"/>
        </ext>
      </extLst>
    </bk>
    <bk>
      <extLst>
        <ext uri="{3e2802c4-a4d2-4d8b-9148-e3be6c30e623}">
          <xlrd:rvb i="668"/>
        </ext>
      </extLst>
    </bk>
    <bk>
      <extLst>
        <ext uri="{3e2802c4-a4d2-4d8b-9148-e3be6c30e623}">
          <xlrd:rvb i="669"/>
        </ext>
      </extLst>
    </bk>
    <bk>
      <extLst>
        <ext uri="{3e2802c4-a4d2-4d8b-9148-e3be6c30e623}">
          <xlrd:rvb i="670"/>
        </ext>
      </extLst>
    </bk>
    <bk>
      <extLst>
        <ext uri="{3e2802c4-a4d2-4d8b-9148-e3be6c30e623}">
          <xlrd:rvb i="676"/>
        </ext>
      </extLst>
    </bk>
    <bk>
      <extLst>
        <ext uri="{3e2802c4-a4d2-4d8b-9148-e3be6c30e623}">
          <xlrd:rvb i="677"/>
        </ext>
      </extLst>
    </bk>
    <bk>
      <extLst>
        <ext uri="{3e2802c4-a4d2-4d8b-9148-e3be6c30e623}">
          <xlrd:rvb i="678"/>
        </ext>
      </extLst>
    </bk>
    <bk>
      <extLst>
        <ext uri="{3e2802c4-a4d2-4d8b-9148-e3be6c30e623}">
          <xlrd:rvb i="681"/>
        </ext>
      </extLst>
    </bk>
    <bk>
      <extLst>
        <ext uri="{3e2802c4-a4d2-4d8b-9148-e3be6c30e623}">
          <xlrd:rvb i="682"/>
        </ext>
      </extLst>
    </bk>
    <bk>
      <extLst>
        <ext uri="{3e2802c4-a4d2-4d8b-9148-e3be6c30e623}">
          <xlrd:rvb i="683"/>
        </ext>
      </extLst>
    </bk>
    <bk>
      <extLst>
        <ext uri="{3e2802c4-a4d2-4d8b-9148-e3be6c30e623}">
          <xlrd:rvb i="684"/>
        </ext>
      </extLst>
    </bk>
    <bk>
      <extLst>
        <ext uri="{3e2802c4-a4d2-4d8b-9148-e3be6c30e623}">
          <xlrd:rvb i="685"/>
        </ext>
      </extLst>
    </bk>
    <bk>
      <extLst>
        <ext uri="{3e2802c4-a4d2-4d8b-9148-e3be6c30e623}">
          <xlrd:rvb i="686"/>
        </ext>
      </extLst>
    </bk>
    <bk>
      <extLst>
        <ext uri="{3e2802c4-a4d2-4d8b-9148-e3be6c30e623}">
          <xlrd:rvb i="687"/>
        </ext>
      </extLst>
    </bk>
    <bk>
      <extLst>
        <ext uri="{3e2802c4-a4d2-4d8b-9148-e3be6c30e623}">
          <xlrd:rvb i="688"/>
        </ext>
      </extLst>
    </bk>
    <bk>
      <extLst>
        <ext uri="{3e2802c4-a4d2-4d8b-9148-e3be6c30e623}">
          <xlrd:rvb i="689"/>
        </ext>
      </extLst>
    </bk>
    <bk>
      <extLst>
        <ext uri="{3e2802c4-a4d2-4d8b-9148-e3be6c30e623}">
          <xlrd:rvb i="690"/>
        </ext>
      </extLst>
    </bk>
    <bk>
      <extLst>
        <ext uri="{3e2802c4-a4d2-4d8b-9148-e3be6c30e623}">
          <xlrd:rvb i="691"/>
        </ext>
      </extLst>
    </bk>
    <bk>
      <extLst>
        <ext uri="{3e2802c4-a4d2-4d8b-9148-e3be6c30e623}">
          <xlrd:rvb i="692"/>
        </ext>
      </extLst>
    </bk>
    <bk>
      <extLst>
        <ext uri="{3e2802c4-a4d2-4d8b-9148-e3be6c30e623}">
          <xlrd:rvb i="693"/>
        </ext>
      </extLst>
    </bk>
    <bk>
      <extLst>
        <ext uri="{3e2802c4-a4d2-4d8b-9148-e3be6c30e623}">
          <xlrd:rvb i="694"/>
        </ext>
      </extLst>
    </bk>
    <bk>
      <extLst>
        <ext uri="{3e2802c4-a4d2-4d8b-9148-e3be6c30e623}">
          <xlrd:rvb i="695"/>
        </ext>
      </extLst>
    </bk>
    <bk>
      <extLst>
        <ext uri="{3e2802c4-a4d2-4d8b-9148-e3be6c30e623}">
          <xlrd:rvb i="696"/>
        </ext>
      </extLst>
    </bk>
    <bk>
      <extLst>
        <ext uri="{3e2802c4-a4d2-4d8b-9148-e3be6c30e623}">
          <xlrd:rvb i="697"/>
        </ext>
      </extLst>
    </bk>
    <bk>
      <extLst>
        <ext uri="{3e2802c4-a4d2-4d8b-9148-e3be6c30e623}">
          <xlrd:rvb i="698"/>
        </ext>
      </extLst>
    </bk>
    <bk>
      <extLst>
        <ext uri="{3e2802c4-a4d2-4d8b-9148-e3be6c30e623}">
          <xlrd:rvb i="699"/>
        </ext>
      </extLst>
    </bk>
    <bk>
      <extLst>
        <ext uri="{3e2802c4-a4d2-4d8b-9148-e3be6c30e623}">
          <xlrd:rvb i="700"/>
        </ext>
      </extLst>
    </bk>
    <bk>
      <extLst>
        <ext uri="{3e2802c4-a4d2-4d8b-9148-e3be6c30e623}">
          <xlrd:rvb i="701"/>
        </ext>
      </extLst>
    </bk>
    <bk>
      <extLst>
        <ext uri="{3e2802c4-a4d2-4d8b-9148-e3be6c30e623}">
          <xlrd:rvb i="702"/>
        </ext>
      </extLst>
    </bk>
    <bk>
      <extLst>
        <ext uri="{3e2802c4-a4d2-4d8b-9148-e3be6c30e623}">
          <xlrd:rvb i="703"/>
        </ext>
      </extLst>
    </bk>
    <bk>
      <extLst>
        <ext uri="{3e2802c4-a4d2-4d8b-9148-e3be6c30e623}">
          <xlrd:rvb i="704"/>
        </ext>
      </extLst>
    </bk>
    <bk>
      <extLst>
        <ext uri="{3e2802c4-a4d2-4d8b-9148-e3be6c30e623}">
          <xlrd:rvb i="705"/>
        </ext>
      </extLst>
    </bk>
    <bk>
      <extLst>
        <ext uri="{3e2802c4-a4d2-4d8b-9148-e3be6c30e623}">
          <xlrd:rvb i="706"/>
        </ext>
      </extLst>
    </bk>
    <bk>
      <extLst>
        <ext uri="{3e2802c4-a4d2-4d8b-9148-e3be6c30e623}">
          <xlrd:rvb i="707"/>
        </ext>
      </extLst>
    </bk>
    <bk>
      <extLst>
        <ext uri="{3e2802c4-a4d2-4d8b-9148-e3be6c30e623}">
          <xlrd:rvb i="708"/>
        </ext>
      </extLst>
    </bk>
    <bk>
      <extLst>
        <ext uri="{3e2802c4-a4d2-4d8b-9148-e3be6c30e623}">
          <xlrd:rvb i="709"/>
        </ext>
      </extLst>
    </bk>
    <bk>
      <extLst>
        <ext uri="{3e2802c4-a4d2-4d8b-9148-e3be6c30e623}">
          <xlrd:rvb i="710"/>
        </ext>
      </extLst>
    </bk>
    <bk>
      <extLst>
        <ext uri="{3e2802c4-a4d2-4d8b-9148-e3be6c30e623}">
          <xlrd:rvb i="711"/>
        </ext>
      </extLst>
    </bk>
    <bk>
      <extLst>
        <ext uri="{3e2802c4-a4d2-4d8b-9148-e3be6c30e623}">
          <xlrd:rvb i="712"/>
        </ext>
      </extLst>
    </bk>
    <bk>
      <extLst>
        <ext uri="{3e2802c4-a4d2-4d8b-9148-e3be6c30e623}">
          <xlrd:rvb i="713"/>
        </ext>
      </extLst>
    </bk>
    <bk>
      <extLst>
        <ext uri="{3e2802c4-a4d2-4d8b-9148-e3be6c30e623}">
          <xlrd:rvb i="714"/>
        </ext>
      </extLst>
    </bk>
    <bk>
      <extLst>
        <ext uri="{3e2802c4-a4d2-4d8b-9148-e3be6c30e623}">
          <xlrd:rvb i="715"/>
        </ext>
      </extLst>
    </bk>
    <bk>
      <extLst>
        <ext uri="{3e2802c4-a4d2-4d8b-9148-e3be6c30e623}">
          <xlrd:rvb i="716"/>
        </ext>
      </extLst>
    </bk>
    <bk>
      <extLst>
        <ext uri="{3e2802c4-a4d2-4d8b-9148-e3be6c30e623}">
          <xlrd:rvb i="717"/>
        </ext>
      </extLst>
    </bk>
    <bk>
      <extLst>
        <ext uri="{3e2802c4-a4d2-4d8b-9148-e3be6c30e623}">
          <xlrd:rvb i="718"/>
        </ext>
      </extLst>
    </bk>
    <bk>
      <extLst>
        <ext uri="{3e2802c4-a4d2-4d8b-9148-e3be6c30e623}">
          <xlrd:rvb i="719"/>
        </ext>
      </extLst>
    </bk>
    <bk>
      <extLst>
        <ext uri="{3e2802c4-a4d2-4d8b-9148-e3be6c30e623}">
          <xlrd:rvb i="720"/>
        </ext>
      </extLst>
    </bk>
    <bk>
      <extLst>
        <ext uri="{3e2802c4-a4d2-4d8b-9148-e3be6c30e623}">
          <xlrd:rvb i="721"/>
        </ext>
      </extLst>
    </bk>
    <bk>
      <extLst>
        <ext uri="{3e2802c4-a4d2-4d8b-9148-e3be6c30e623}">
          <xlrd:rvb i="722"/>
        </ext>
      </extLst>
    </bk>
    <bk>
      <extLst>
        <ext uri="{3e2802c4-a4d2-4d8b-9148-e3be6c30e623}">
          <xlrd:rvb i="723"/>
        </ext>
      </extLst>
    </bk>
    <bk>
      <extLst>
        <ext uri="{3e2802c4-a4d2-4d8b-9148-e3be6c30e623}">
          <xlrd:rvb i="724"/>
        </ext>
      </extLst>
    </bk>
    <bk>
      <extLst>
        <ext uri="{3e2802c4-a4d2-4d8b-9148-e3be6c30e623}">
          <xlrd:rvb i="725"/>
        </ext>
      </extLst>
    </bk>
    <bk>
      <extLst>
        <ext uri="{3e2802c4-a4d2-4d8b-9148-e3be6c30e623}">
          <xlrd:rvb i="726"/>
        </ext>
      </extLst>
    </bk>
    <bk>
      <extLst>
        <ext uri="{3e2802c4-a4d2-4d8b-9148-e3be6c30e623}">
          <xlrd:rvb i="727"/>
        </ext>
      </extLst>
    </bk>
    <bk>
      <extLst>
        <ext uri="{3e2802c4-a4d2-4d8b-9148-e3be6c30e623}">
          <xlrd:rvb i="728"/>
        </ext>
      </extLst>
    </bk>
    <bk>
      <extLst>
        <ext uri="{3e2802c4-a4d2-4d8b-9148-e3be6c30e623}">
          <xlrd:rvb i="729"/>
        </ext>
      </extLst>
    </bk>
    <bk>
      <extLst>
        <ext uri="{3e2802c4-a4d2-4d8b-9148-e3be6c30e623}">
          <xlrd:rvb i="730"/>
        </ext>
      </extLst>
    </bk>
    <bk>
      <extLst>
        <ext uri="{3e2802c4-a4d2-4d8b-9148-e3be6c30e623}">
          <xlrd:rvb i="731"/>
        </ext>
      </extLst>
    </bk>
    <bk>
      <extLst>
        <ext uri="{3e2802c4-a4d2-4d8b-9148-e3be6c30e623}">
          <xlrd:rvb i="732"/>
        </ext>
      </extLst>
    </bk>
    <bk>
      <extLst>
        <ext uri="{3e2802c4-a4d2-4d8b-9148-e3be6c30e623}">
          <xlrd:rvb i="733"/>
        </ext>
      </extLst>
    </bk>
    <bk>
      <extLst>
        <ext uri="{3e2802c4-a4d2-4d8b-9148-e3be6c30e623}">
          <xlrd:rvb i="734"/>
        </ext>
      </extLst>
    </bk>
    <bk>
      <extLst>
        <ext uri="{3e2802c4-a4d2-4d8b-9148-e3be6c30e623}">
          <xlrd:rvb i="735"/>
        </ext>
      </extLst>
    </bk>
    <bk>
      <extLst>
        <ext uri="{3e2802c4-a4d2-4d8b-9148-e3be6c30e623}">
          <xlrd:rvb i="736"/>
        </ext>
      </extLst>
    </bk>
    <bk>
      <extLst>
        <ext uri="{3e2802c4-a4d2-4d8b-9148-e3be6c30e623}">
          <xlrd:rvb i="737"/>
        </ext>
      </extLst>
    </bk>
    <bk>
      <extLst>
        <ext uri="{3e2802c4-a4d2-4d8b-9148-e3be6c30e623}">
          <xlrd:rvb i="738"/>
        </ext>
      </extLst>
    </bk>
    <bk>
      <extLst>
        <ext uri="{3e2802c4-a4d2-4d8b-9148-e3be6c30e623}">
          <xlrd:rvb i="739"/>
        </ext>
      </extLst>
    </bk>
    <bk>
      <extLst>
        <ext uri="{3e2802c4-a4d2-4d8b-9148-e3be6c30e623}">
          <xlrd:rvb i="740"/>
        </ext>
      </extLst>
    </bk>
    <bk>
      <extLst>
        <ext uri="{3e2802c4-a4d2-4d8b-9148-e3be6c30e623}">
          <xlrd:rvb i="741"/>
        </ext>
      </extLst>
    </bk>
    <bk>
      <extLst>
        <ext uri="{3e2802c4-a4d2-4d8b-9148-e3be6c30e623}">
          <xlrd:rvb i="742"/>
        </ext>
      </extLst>
    </bk>
    <bk>
      <extLst>
        <ext uri="{3e2802c4-a4d2-4d8b-9148-e3be6c30e623}">
          <xlrd:rvb i="743"/>
        </ext>
      </extLst>
    </bk>
    <bk>
      <extLst>
        <ext uri="{3e2802c4-a4d2-4d8b-9148-e3be6c30e623}">
          <xlrd:rvb i="744"/>
        </ext>
      </extLst>
    </bk>
    <bk>
      <extLst>
        <ext uri="{3e2802c4-a4d2-4d8b-9148-e3be6c30e623}">
          <xlrd:rvb i="745"/>
        </ext>
      </extLst>
    </bk>
    <bk>
      <extLst>
        <ext uri="{3e2802c4-a4d2-4d8b-9148-e3be6c30e623}">
          <xlrd:rvb i="746"/>
        </ext>
      </extLst>
    </bk>
    <bk>
      <extLst>
        <ext uri="{3e2802c4-a4d2-4d8b-9148-e3be6c30e623}">
          <xlrd:rvb i="747"/>
        </ext>
      </extLst>
    </bk>
    <bk>
      <extLst>
        <ext uri="{3e2802c4-a4d2-4d8b-9148-e3be6c30e623}">
          <xlrd:rvb i="748"/>
        </ext>
      </extLst>
    </bk>
    <bk>
      <extLst>
        <ext uri="{3e2802c4-a4d2-4d8b-9148-e3be6c30e623}">
          <xlrd:rvb i="749"/>
        </ext>
      </extLst>
    </bk>
    <bk>
      <extLst>
        <ext uri="{3e2802c4-a4d2-4d8b-9148-e3be6c30e623}">
          <xlrd:rvb i="750"/>
        </ext>
      </extLst>
    </bk>
    <bk>
      <extLst>
        <ext uri="{3e2802c4-a4d2-4d8b-9148-e3be6c30e623}">
          <xlrd:rvb i="751"/>
        </ext>
      </extLst>
    </bk>
    <bk>
      <extLst>
        <ext uri="{3e2802c4-a4d2-4d8b-9148-e3be6c30e623}">
          <xlrd:rvb i="752"/>
        </ext>
      </extLst>
    </bk>
    <bk>
      <extLst>
        <ext uri="{3e2802c4-a4d2-4d8b-9148-e3be6c30e623}">
          <xlrd:rvb i="753"/>
        </ext>
      </extLst>
    </bk>
    <bk>
      <extLst>
        <ext uri="{3e2802c4-a4d2-4d8b-9148-e3be6c30e623}">
          <xlrd:rvb i="754"/>
        </ext>
      </extLst>
    </bk>
    <bk>
      <extLst>
        <ext uri="{3e2802c4-a4d2-4d8b-9148-e3be6c30e623}">
          <xlrd:rvb i="755"/>
        </ext>
      </extLst>
    </bk>
    <bk>
      <extLst>
        <ext uri="{3e2802c4-a4d2-4d8b-9148-e3be6c30e623}">
          <xlrd:rvb i="756"/>
        </ext>
      </extLst>
    </bk>
    <bk>
      <extLst>
        <ext uri="{3e2802c4-a4d2-4d8b-9148-e3be6c30e623}">
          <xlrd:rvb i="757"/>
        </ext>
      </extLst>
    </bk>
    <bk>
      <extLst>
        <ext uri="{3e2802c4-a4d2-4d8b-9148-e3be6c30e623}">
          <xlrd:rvb i="758"/>
        </ext>
      </extLst>
    </bk>
    <bk>
      <extLst>
        <ext uri="{3e2802c4-a4d2-4d8b-9148-e3be6c30e623}">
          <xlrd:rvb i="759"/>
        </ext>
      </extLst>
    </bk>
    <bk>
      <extLst>
        <ext uri="{3e2802c4-a4d2-4d8b-9148-e3be6c30e623}">
          <xlrd:rvb i="760"/>
        </ext>
      </extLst>
    </bk>
    <bk>
      <extLst>
        <ext uri="{3e2802c4-a4d2-4d8b-9148-e3be6c30e623}">
          <xlrd:rvb i="761"/>
        </ext>
      </extLst>
    </bk>
    <bk>
      <extLst>
        <ext uri="{3e2802c4-a4d2-4d8b-9148-e3be6c30e623}">
          <xlrd:rvb i="762"/>
        </ext>
      </extLst>
    </bk>
    <bk>
      <extLst>
        <ext uri="{3e2802c4-a4d2-4d8b-9148-e3be6c30e623}">
          <xlrd:rvb i="763"/>
        </ext>
      </extLst>
    </bk>
    <bk>
      <extLst>
        <ext uri="{3e2802c4-a4d2-4d8b-9148-e3be6c30e623}">
          <xlrd:rvb i="764"/>
        </ext>
      </extLst>
    </bk>
    <bk>
      <extLst>
        <ext uri="{3e2802c4-a4d2-4d8b-9148-e3be6c30e623}">
          <xlrd:rvb i="765"/>
        </ext>
      </extLst>
    </bk>
    <bk>
      <extLst>
        <ext uri="{3e2802c4-a4d2-4d8b-9148-e3be6c30e623}">
          <xlrd:rvb i="766"/>
        </ext>
      </extLst>
    </bk>
    <bk>
      <extLst>
        <ext uri="{3e2802c4-a4d2-4d8b-9148-e3be6c30e623}">
          <xlrd:rvb i="767"/>
        </ext>
      </extLst>
    </bk>
    <bk>
      <extLst>
        <ext uri="{3e2802c4-a4d2-4d8b-9148-e3be6c30e623}">
          <xlrd:rvb i="768"/>
        </ext>
      </extLst>
    </bk>
    <bk>
      <extLst>
        <ext uri="{3e2802c4-a4d2-4d8b-9148-e3be6c30e623}">
          <xlrd:rvb i="769"/>
        </ext>
      </extLst>
    </bk>
    <bk>
      <extLst>
        <ext uri="{3e2802c4-a4d2-4d8b-9148-e3be6c30e623}">
          <xlrd:rvb i="770"/>
        </ext>
      </extLst>
    </bk>
    <bk>
      <extLst>
        <ext uri="{3e2802c4-a4d2-4d8b-9148-e3be6c30e623}">
          <xlrd:rvb i="771"/>
        </ext>
      </extLst>
    </bk>
    <bk>
      <extLst>
        <ext uri="{3e2802c4-a4d2-4d8b-9148-e3be6c30e623}">
          <xlrd:rvb i="772"/>
        </ext>
      </extLst>
    </bk>
  </futureMetadata>
  <cellMetadata count="1">
    <bk>
      <rc t="1" v="0"/>
    </bk>
  </cellMetadata>
  <valueMetadata count="515">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valueMetadata>
</metadata>
</file>

<file path=xl/sharedStrings.xml><?xml version="1.0" encoding="utf-8"?>
<sst xmlns="http://schemas.openxmlformats.org/spreadsheetml/2006/main" count="60" uniqueCount="26">
  <si>
    <t>End</t>
    <phoneticPr fontId="2" type="noConversion"/>
  </si>
  <si>
    <t>Begin</t>
    <phoneticPr fontId="2" type="noConversion"/>
  </si>
  <si>
    <t>Change</t>
    <phoneticPr fontId="2" type="noConversion"/>
  </si>
  <si>
    <t>ctxs</t>
  </si>
  <si>
    <t>disca</t>
  </si>
  <si>
    <t>twtr</t>
  </si>
  <si>
    <t>viac</t>
  </si>
  <si>
    <t>2021 最好</t>
    <phoneticPr fontId="2" type="noConversion"/>
  </si>
  <si>
    <t>2021 最差</t>
    <phoneticPr fontId="2" type="noConversion"/>
  </si>
  <si>
    <t>2021 最好堆嘢 2022表現</t>
    <phoneticPr fontId="2" type="noConversion"/>
  </si>
  <si>
    <t>2021 最差堆嘢 2022表現</t>
  </si>
  <si>
    <t>2022 最差堆嘢 2023表現</t>
  </si>
  <si>
    <t>2022 最好堆嘢 2023表現</t>
  </si>
  <si>
    <t>2022 最好堆嘢</t>
    <phoneticPr fontId="2" type="noConversion"/>
  </si>
  <si>
    <t>2022 最差堆嘢</t>
  </si>
  <si>
    <t>2021 Big cap</t>
    <phoneticPr fontId="2" type="noConversion"/>
  </si>
  <si>
    <t>2022 big cap</t>
    <phoneticPr fontId="2" type="noConversion"/>
  </si>
  <si>
    <t>市值</t>
    <phoneticPr fontId="2" type="noConversion"/>
  </si>
  <si>
    <t>2022 Big cap</t>
    <phoneticPr fontId="2" type="noConversion"/>
  </si>
  <si>
    <t>2023 big cap</t>
    <phoneticPr fontId="2" type="noConversion"/>
  </si>
  <si>
    <t>Rank 2021</t>
    <phoneticPr fontId="2" type="noConversion"/>
  </si>
  <si>
    <t>Rank 2022</t>
    <phoneticPr fontId="2" type="noConversion"/>
  </si>
  <si>
    <t xml:space="preserve"> Rank 2023</t>
    <phoneticPr fontId="2" type="noConversion"/>
  </si>
  <si>
    <t>Y2021</t>
    <phoneticPr fontId="2" type="noConversion"/>
  </si>
  <si>
    <t>Y2022</t>
    <phoneticPr fontId="2" type="noConversion"/>
  </si>
  <si>
    <t>Y2023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</si>
</sst>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Red]\(0.000\)"/>
    <numFmt numFmtId="177" formatCode="0.0_);[Red]\(0.0\)"/>
    <numFmt numFmtId="179" formatCode="#,##0_ "/>
  </numFmts>
  <fonts count="4"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9">
    <xf numFmtId="0" fontId="0" fillId="0" borderId="0" xfId="0">
      <alignment vertical="center"/>
    </xf>
    <xf numFmtId="14" fontId="0" fillId="0" borderId="0" xfId="0" applyNumberFormat="1">
      <alignment vertical="center"/>
    </xf>
    <xf numFmtId="176" fontId="0" fillId="0" borderId="0" xfId="0" applyNumberFormat="1">
      <alignment vertical="center"/>
    </xf>
    <xf numFmtId="177" fontId="0" fillId="0" borderId="0" xfId="1" applyNumberFormat="1" applyFont="1">
      <alignment vertical="center"/>
    </xf>
    <xf numFmtId="177" fontId="0" fillId="0" borderId="0" xfId="0" applyNumberFormat="1">
      <alignment vertical="center"/>
    </xf>
    <xf numFmtId="179" fontId="0" fillId="0" borderId="0" xfId="0" applyNumberFormat="1">
      <alignment vertical="center"/>
    </xf>
    <xf numFmtId="0" fontId="3" fillId="0" borderId="0" xfId="0" applyFont="1">
      <alignment vertical="center"/>
    </xf>
    <xf numFmtId="177" fontId="3" fillId="0" borderId="0" xfId="1" applyNumberFormat="1" applyFont="1">
      <alignment vertical="center"/>
    </xf>
    <xf numFmtId="177" fontId="3" fillId="0" borderId="0" xfId="0" applyNumberFormat="1" applyFon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ichStyles" Target="richData/richStyl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Array" Target="richData/rdarray.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5" Type="http://schemas.microsoft.com/office/2017/06/relationships/rdSupportingPropertyBag" Target="richData/rdsupportingpropertybag.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dSupportingPropertyBagStructure" Target="richData/rdsupportingpropertybag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TW" b="1"/>
              <a:t>50</a:t>
            </a:r>
            <a:r>
              <a:rPr lang="zh-TW" altLang="en-US" b="1"/>
              <a:t>大市值美股，</a:t>
            </a:r>
            <a:r>
              <a:rPr lang="en-US" altLang="zh-TW" b="1"/>
              <a:t>2022 vs</a:t>
            </a:r>
            <a:r>
              <a:rPr lang="en-US" altLang="zh-TW" b="1" baseline="0"/>
              <a:t> 2021 </a:t>
            </a:r>
            <a:r>
              <a:rPr lang="zh-TW" altLang="en-US" b="1" baseline="0"/>
              <a:t>表現</a:t>
            </a:r>
            <a:endParaRPr lang="zh-TW"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HK"/>
        </a:p>
      </c:txPr>
    </c:title>
    <c:autoTitleDeleted val="0"/>
    <c:plotArea>
      <c:layout>
        <c:manualLayout>
          <c:layoutTarget val="inner"/>
          <c:xMode val="edge"/>
          <c:yMode val="edge"/>
          <c:x val="6.8345679012345673E-2"/>
          <c:y val="0.14850294733275268"/>
          <c:w val="0.89781230679498392"/>
          <c:h val="0.72934140244191858"/>
        </c:manualLayout>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trendline>
            <c:spPr>
              <a:ln w="19050" cap="rnd">
                <a:solidFill>
                  <a:srgbClr val="FFC000"/>
                </a:solidFill>
                <a:prstDash val="solid"/>
              </a:ln>
              <a:effectLst/>
            </c:spPr>
            <c:trendlineType val="linear"/>
            <c:dispRSqr val="0"/>
            <c:dispEq val="0"/>
          </c:trendline>
          <c:xVal>
            <c:numRef>
              <c:f>'2021 2022  Big cap'!$M$2:$M$51</c:f>
              <c:numCache>
                <c:formatCode>0.0_);[Red]\(0.0\)</c:formatCode>
                <c:ptCount val="50"/>
                <c:pt idx="0">
                  <c:v>51.209423612984438</c:v>
                </c:pt>
                <c:pt idx="1">
                  <c:v>33.823196925163913</c:v>
                </c:pt>
                <c:pt idx="2">
                  <c:v>65.17055962737173</c:v>
                </c:pt>
                <c:pt idx="3">
                  <c:v>65.29578236260727</c:v>
                </c:pt>
                <c:pt idx="4">
                  <c:v>2.3767781315533476</c:v>
                </c:pt>
                <c:pt idx="5">
                  <c:v>125.28533129069319</c:v>
                </c:pt>
                <c:pt idx="6">
                  <c:v>23.132962366378674</c:v>
                </c:pt>
                <c:pt idx="7">
                  <c:v>28.951567688791123</c:v>
                </c:pt>
                <c:pt idx="8">
                  <c:v>49.755549036863215</c:v>
                </c:pt>
                <c:pt idx="9">
                  <c:v>63.598673300165842</c:v>
                </c:pt>
                <c:pt idx="10">
                  <c:v>-0.92351300690347582</c:v>
                </c:pt>
                <c:pt idx="11">
                  <c:v>51.972136576453096</c:v>
                </c:pt>
                <c:pt idx="12">
                  <c:v>24.616353191154495</c:v>
                </c:pt>
                <c:pt idx="13">
                  <c:v>43.190372989620165</c:v>
                </c:pt>
                <c:pt idx="14">
                  <c:v>0.37460978147763058</c:v>
                </c:pt>
                <c:pt idx="15">
                  <c:v>0.66677873031881774</c:v>
                </c:pt>
                <c:pt idx="16">
                  <c:v>48.447355652595839</c:v>
                </c:pt>
                <c:pt idx="17">
                  <c:v>8.6986910662091752</c:v>
                </c:pt>
                <c:pt idx="18">
                  <c:v>56.24199984940892</c:v>
                </c:pt>
                <c:pt idx="19">
                  <c:v>17.565042403334786</c:v>
                </c:pt>
                <c:pt idx="20">
                  <c:v>50.671479377886321</c:v>
                </c:pt>
                <c:pt idx="21">
                  <c:v>-1.7420780832525629</c:v>
                </c:pt>
                <c:pt idx="22">
                  <c:v>34.812181171742139</c:v>
                </c:pt>
                <c:pt idx="23">
                  <c:v>26.364909006066249</c:v>
                </c:pt>
                <c:pt idx="24">
                  <c:v>13.384787650963759</c:v>
                </c:pt>
                <c:pt idx="25">
                  <c:v>38.957963291888674</c:v>
                </c:pt>
                <c:pt idx="26">
                  <c:v>14.200332539432893</c:v>
                </c:pt>
                <c:pt idx="27">
                  <c:v>7.968636032093368</c:v>
                </c:pt>
                <c:pt idx="28">
                  <c:v>56.90764365936105</c:v>
                </c:pt>
                <c:pt idx="29">
                  <c:v>46.78323985483339</c:v>
                </c:pt>
                <c:pt idx="30">
                  <c:v>58.703724972244565</c:v>
                </c:pt>
                <c:pt idx="31">
                  <c:v>17.134187457855688</c:v>
                </c:pt>
                <c:pt idx="32">
                  <c:v>24.92776586820764</c:v>
                </c:pt>
                <c:pt idx="33">
                  <c:v>11.412349971335045</c:v>
                </c:pt>
                <c:pt idx="34">
                  <c:v>43.2521791403667</c:v>
                </c:pt>
                <c:pt idx="35">
                  <c:v>41.608938547486019</c:v>
                </c:pt>
                <c:pt idx="36">
                  <c:v>3.3721397029305544</c:v>
                </c:pt>
                <c:pt idx="37">
                  <c:v>28.541419307699357</c:v>
                </c:pt>
                <c:pt idx="38">
                  <c:v>31.467496489696799</c:v>
                </c:pt>
                <c:pt idx="39">
                  <c:v>-13.993325917686317</c:v>
                </c:pt>
                <c:pt idx="40">
                  <c:v>-3.9503816793893143</c:v>
                </c:pt>
                <c:pt idx="41">
                  <c:v>-14.510431614968555</c:v>
                </c:pt>
                <c:pt idx="42">
                  <c:v>58.979456593770706</c:v>
                </c:pt>
                <c:pt idx="43">
                  <c:v>69.335263919968398</c:v>
                </c:pt>
                <c:pt idx="44">
                  <c:v>48.109294590678516</c:v>
                </c:pt>
                <c:pt idx="45">
                  <c:v>-11.55744680851064</c:v>
                </c:pt>
                <c:pt idx="46">
                  <c:v>-2.1529227557411268</c:v>
                </c:pt>
                <c:pt idx="47">
                  <c:v>60.418364574843778</c:v>
                </c:pt>
                <c:pt idx="48">
                  <c:v>20.040698437705128</c:v>
                </c:pt>
                <c:pt idx="49">
                  <c:v>17.812963879267674</c:v>
                </c:pt>
              </c:numCache>
            </c:numRef>
          </c:xVal>
          <c:yVal>
            <c:numRef>
              <c:f>'2021 2022  Big cap'!$N$2:$N$51</c:f>
              <c:numCache>
                <c:formatCode>0.0_);[Red]\(0.0\)</c:formatCode>
                <c:ptCount val="50"/>
                <c:pt idx="0">
                  <c:v>-28.692911512844908</c:v>
                </c:pt>
                <c:pt idx="1">
                  <c:v>-26.828856225713793</c:v>
                </c:pt>
                <c:pt idx="2">
                  <c:v>-38.67133906323977</c:v>
                </c:pt>
                <c:pt idx="3">
                  <c:v>-39.089553475271309</c:v>
                </c:pt>
                <c:pt idx="4">
                  <c:v>-49.615216204706179</c:v>
                </c:pt>
                <c:pt idx="5">
                  <c:v>-50.311108088810322</c:v>
                </c:pt>
                <c:pt idx="6">
                  <c:v>-64.221792775382781</c:v>
                </c:pt>
                <c:pt idx="7">
                  <c:v>3.31103678929765</c:v>
                </c:pt>
                <c:pt idx="8">
                  <c:v>-65.03116337100947</c:v>
                </c:pt>
                <c:pt idx="9">
                  <c:v>32.445152414741841</c:v>
                </c:pt>
                <c:pt idx="10">
                  <c:v>-4.1299432421208149</c:v>
                </c:pt>
                <c:pt idx="11">
                  <c:v>-15.972107422491389</c:v>
                </c:pt>
                <c:pt idx="12">
                  <c:v>-15.31417745500474</c:v>
                </c:pt>
                <c:pt idx="13">
                  <c:v>5.5841000517783845</c:v>
                </c:pt>
                <c:pt idx="14">
                  <c:v>-2.0042850231529519</c:v>
                </c:pt>
                <c:pt idx="15">
                  <c:v>-3.2255371256818322</c:v>
                </c:pt>
                <c:pt idx="16">
                  <c:v>80.258212126164423</c:v>
                </c:pt>
                <c:pt idx="17">
                  <c:v>3.2618226457006072</c:v>
                </c:pt>
                <c:pt idx="18">
                  <c:v>-23.890990578540272</c:v>
                </c:pt>
                <c:pt idx="19">
                  <c:v>-7.3480865631495362</c:v>
                </c:pt>
                <c:pt idx="20">
                  <c:v>-19.587810463272859</c:v>
                </c:pt>
                <c:pt idx="21">
                  <c:v>44.76774530271399</c:v>
                </c:pt>
                <c:pt idx="22">
                  <c:v>-6.272216488934756</c:v>
                </c:pt>
                <c:pt idx="23">
                  <c:v>19.35745937961595</c:v>
                </c:pt>
                <c:pt idx="24">
                  <c:v>-40.653546361937011</c:v>
                </c:pt>
                <c:pt idx="25">
                  <c:v>52.952705581593527</c:v>
                </c:pt>
                <c:pt idx="26">
                  <c:v>-47.825915869830403</c:v>
                </c:pt>
                <c:pt idx="27">
                  <c:v>7.4311771660192427</c:v>
                </c:pt>
                <c:pt idx="28">
                  <c:v>-54.98957609451007</c:v>
                </c:pt>
                <c:pt idx="29">
                  <c:v>-25.556304787592733</c:v>
                </c:pt>
                <c:pt idx="30">
                  <c:v>-35.631407550355817</c:v>
                </c:pt>
                <c:pt idx="31">
                  <c:v>4.0009210753554791</c:v>
                </c:pt>
                <c:pt idx="32">
                  <c:v>-1.6935874958033392</c:v>
                </c:pt>
                <c:pt idx="33">
                  <c:v>-51.052386959697238</c:v>
                </c:pt>
                <c:pt idx="34">
                  <c:v>-17.467477968946699</c:v>
                </c:pt>
                <c:pt idx="35">
                  <c:v>-24.822471200883701</c:v>
                </c:pt>
                <c:pt idx="36">
                  <c:v>-48.679611650485434</c:v>
                </c:pt>
                <c:pt idx="37">
                  <c:v>-21.990905215290613</c:v>
                </c:pt>
                <c:pt idx="38">
                  <c:v>-5.8453367202609519</c:v>
                </c:pt>
                <c:pt idx="39">
                  <c:v>20.710467321952052</c:v>
                </c:pt>
                <c:pt idx="40">
                  <c:v>-30.518577389231073</c:v>
                </c:pt>
                <c:pt idx="41">
                  <c:v>-43.90858028278133</c:v>
                </c:pt>
                <c:pt idx="42">
                  <c:v>-13.943309712380159</c:v>
                </c:pt>
                <c:pt idx="43">
                  <c:v>-39.488821864991763</c:v>
                </c:pt>
                <c:pt idx="44">
                  <c:v>-19.327698819605033</c:v>
                </c:pt>
                <c:pt idx="45">
                  <c:v>-24.172440338722101</c:v>
                </c:pt>
                <c:pt idx="46">
                  <c:v>16.744454816197706</c:v>
                </c:pt>
                <c:pt idx="47">
                  <c:v>-13.226079593564766</c:v>
                </c:pt>
                <c:pt idx="48">
                  <c:v>-39.880789631979006</c:v>
                </c:pt>
                <c:pt idx="49">
                  <c:v>-29.795404091918154</c:v>
                </c:pt>
              </c:numCache>
            </c:numRef>
          </c:yVal>
          <c:smooth val="0"/>
          <c:extLst>
            <c:ext xmlns:c16="http://schemas.microsoft.com/office/drawing/2014/chart" uri="{C3380CC4-5D6E-409C-BE32-E72D297353CC}">
              <c16:uniqueId val="{00000000-1320-419B-84BC-09F873ED2100}"/>
            </c:ext>
          </c:extLst>
        </c:ser>
        <c:dLbls>
          <c:showLegendKey val="0"/>
          <c:showVal val="0"/>
          <c:showCatName val="0"/>
          <c:showSerName val="0"/>
          <c:showPercent val="0"/>
          <c:showBubbleSize val="0"/>
        </c:dLbls>
        <c:axId val="1462472192"/>
        <c:axId val="1860131280"/>
      </c:scatterChart>
      <c:valAx>
        <c:axId val="1462472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zh-TW" sz="1200" b="1"/>
                  <a:t>2021 </a:t>
                </a:r>
                <a:r>
                  <a:rPr lang="zh-TW" altLang="en-US" sz="1200" b="1"/>
                  <a:t>表現</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HK"/>
            </a:p>
          </c:txPr>
        </c:title>
        <c:numFmt formatCode="0.0_);[Red]\(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HK"/>
          </a:p>
        </c:txPr>
        <c:crossAx val="1860131280"/>
        <c:crosses val="autoZero"/>
        <c:crossBetween val="midCat"/>
      </c:valAx>
      <c:valAx>
        <c:axId val="1860131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zh-TW" sz="1200" b="1"/>
                  <a:t>2022</a:t>
                </a:r>
                <a:r>
                  <a:rPr lang="zh-TW" altLang="en-US" sz="1200" b="1"/>
                  <a:t>表現</a:t>
                </a:r>
              </a:p>
            </c:rich>
          </c:tx>
          <c:layout>
            <c:manualLayout>
              <c:xMode val="edge"/>
              <c:yMode val="edge"/>
              <c:x val="8.5470101904589216E-2"/>
              <c:y val="0.304121021235981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HK"/>
            </a:p>
          </c:txPr>
        </c:title>
        <c:numFmt formatCode="0.0_);[Red]\(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HK"/>
          </a:p>
        </c:txPr>
        <c:crossAx val="1462472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H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TW" b="1"/>
              <a:t>50</a:t>
            </a:r>
            <a:r>
              <a:rPr lang="zh-TW" altLang="en-US" b="1"/>
              <a:t>大市值美股，</a:t>
            </a:r>
            <a:r>
              <a:rPr lang="en-US" altLang="zh-TW" b="1"/>
              <a:t>2023 vs</a:t>
            </a:r>
            <a:r>
              <a:rPr lang="en-US" altLang="zh-TW" b="1" baseline="0"/>
              <a:t> 2022 </a:t>
            </a:r>
            <a:r>
              <a:rPr lang="zh-TW" altLang="en-US" b="1" baseline="0"/>
              <a:t>表現</a:t>
            </a:r>
            <a:endParaRPr lang="zh-TW"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HK"/>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trendline>
            <c:spPr>
              <a:ln w="19050" cap="rnd">
                <a:solidFill>
                  <a:srgbClr val="FFC000"/>
                </a:solidFill>
                <a:prstDash val="solid"/>
              </a:ln>
              <a:effectLst/>
            </c:spPr>
            <c:trendlineType val="linear"/>
            <c:dispRSqr val="0"/>
            <c:dispEq val="0"/>
          </c:trendline>
          <c:xVal>
            <c:numRef>
              <c:f>'2022 2023  Big cap '!$M$2:$M$51</c:f>
              <c:numCache>
                <c:formatCode>0.0_);[Red]\(0.0\)</c:formatCode>
                <c:ptCount val="50"/>
                <c:pt idx="0">
                  <c:v>-28.692911512844908</c:v>
                </c:pt>
                <c:pt idx="1">
                  <c:v>-26.828856225713793</c:v>
                </c:pt>
                <c:pt idx="2">
                  <c:v>-38.67133906323977</c:v>
                </c:pt>
                <c:pt idx="3">
                  <c:v>-39.089553475271309</c:v>
                </c:pt>
                <c:pt idx="4">
                  <c:v>-49.615216204706179</c:v>
                </c:pt>
                <c:pt idx="5">
                  <c:v>-50.311108088810322</c:v>
                </c:pt>
                <c:pt idx="6">
                  <c:v>-64.221792775382781</c:v>
                </c:pt>
                <c:pt idx="7">
                  <c:v>3.31103678929765</c:v>
                </c:pt>
                <c:pt idx="8">
                  <c:v>-65.03116337100947</c:v>
                </c:pt>
                <c:pt idx="9">
                  <c:v>32.445152414741841</c:v>
                </c:pt>
                <c:pt idx="10">
                  <c:v>-4.1299432421208149</c:v>
                </c:pt>
                <c:pt idx="11">
                  <c:v>-15.972107422491389</c:v>
                </c:pt>
                <c:pt idx="12">
                  <c:v>-15.31417745500474</c:v>
                </c:pt>
                <c:pt idx="13">
                  <c:v>5.5841000517783845</c:v>
                </c:pt>
                <c:pt idx="14">
                  <c:v>-2.0042850231529519</c:v>
                </c:pt>
                <c:pt idx="15">
                  <c:v>-3.2255371256818322</c:v>
                </c:pt>
                <c:pt idx="16">
                  <c:v>80.258212126164423</c:v>
                </c:pt>
                <c:pt idx="17">
                  <c:v>3.2618226457006072</c:v>
                </c:pt>
                <c:pt idx="18">
                  <c:v>-23.890990578540272</c:v>
                </c:pt>
                <c:pt idx="19">
                  <c:v>-7.3480865631495362</c:v>
                </c:pt>
                <c:pt idx="20">
                  <c:v>-19.587810463272859</c:v>
                </c:pt>
                <c:pt idx="21">
                  <c:v>44.76774530271399</c:v>
                </c:pt>
                <c:pt idx="22">
                  <c:v>-6.272216488934756</c:v>
                </c:pt>
                <c:pt idx="23">
                  <c:v>19.35745937961595</c:v>
                </c:pt>
                <c:pt idx="24">
                  <c:v>-40.653546361937011</c:v>
                </c:pt>
                <c:pt idx="25">
                  <c:v>52.952705581593527</c:v>
                </c:pt>
                <c:pt idx="26">
                  <c:v>-47.825915869830403</c:v>
                </c:pt>
                <c:pt idx="27">
                  <c:v>7.4311771660192427</c:v>
                </c:pt>
                <c:pt idx="28">
                  <c:v>-54.98957609451007</c:v>
                </c:pt>
                <c:pt idx="29">
                  <c:v>-25.556304787592733</c:v>
                </c:pt>
                <c:pt idx="30">
                  <c:v>-35.631407550355817</c:v>
                </c:pt>
                <c:pt idx="31">
                  <c:v>4.0009210753554791</c:v>
                </c:pt>
                <c:pt idx="32">
                  <c:v>-1.6935874958033392</c:v>
                </c:pt>
                <c:pt idx="33">
                  <c:v>-51.052386959697238</c:v>
                </c:pt>
                <c:pt idx="34">
                  <c:v>-17.467477968946699</c:v>
                </c:pt>
                <c:pt idx="35">
                  <c:v>-24.822471200883701</c:v>
                </c:pt>
                <c:pt idx="36">
                  <c:v>-48.679611650485434</c:v>
                </c:pt>
                <c:pt idx="37">
                  <c:v>-21.990905215290613</c:v>
                </c:pt>
                <c:pt idx="38">
                  <c:v>-5.8453367202609519</c:v>
                </c:pt>
                <c:pt idx="39">
                  <c:v>20.710467321952052</c:v>
                </c:pt>
                <c:pt idx="40">
                  <c:v>-30.518577389231073</c:v>
                </c:pt>
                <c:pt idx="41">
                  <c:v>-43.90858028278133</c:v>
                </c:pt>
                <c:pt idx="42">
                  <c:v>-13.943309712380159</c:v>
                </c:pt>
                <c:pt idx="43">
                  <c:v>-39.488821864991763</c:v>
                </c:pt>
                <c:pt idx="44">
                  <c:v>-19.327698819605033</c:v>
                </c:pt>
                <c:pt idx="45">
                  <c:v>-24.172440338722101</c:v>
                </c:pt>
                <c:pt idx="46">
                  <c:v>16.744454816197706</c:v>
                </c:pt>
                <c:pt idx="47">
                  <c:v>-13.226079593564766</c:v>
                </c:pt>
                <c:pt idx="48">
                  <c:v>-39.880789631979006</c:v>
                </c:pt>
                <c:pt idx="49">
                  <c:v>-29.795404091918154</c:v>
                </c:pt>
              </c:numCache>
            </c:numRef>
          </c:xVal>
          <c:yVal>
            <c:numRef>
              <c:f>'2022 2023  Big cap '!$N$2:$N$51</c:f>
              <c:numCache>
                <c:formatCode>0.0_);[Red]\(0.0\)</c:formatCode>
                <c:ptCount val="50"/>
                <c:pt idx="0">
                  <c:v>56.800934033858731</c:v>
                </c:pt>
                <c:pt idx="1">
                  <c:v>48.179789117216963</c:v>
                </c:pt>
                <c:pt idx="2">
                  <c:v>58.830158909049921</c:v>
                </c:pt>
                <c:pt idx="3">
                  <c:v>58.324832823302721</c:v>
                </c:pt>
                <c:pt idx="4">
                  <c:v>80.88095238095238</c:v>
                </c:pt>
                <c:pt idx="5">
                  <c:v>238.86684001642266</c:v>
                </c:pt>
                <c:pt idx="6">
                  <c:v>194.13328901445902</c:v>
                </c:pt>
                <c:pt idx="7">
                  <c:v>15.461314341210763</c:v>
                </c:pt>
                <c:pt idx="8">
                  <c:v>101.72105861341123</c:v>
                </c:pt>
                <c:pt idx="9">
                  <c:v>59.337415263503182</c:v>
                </c:pt>
                <c:pt idx="10">
                  <c:v>25.312860993454002</c:v>
                </c:pt>
                <c:pt idx="11">
                  <c:v>99.640512939745676</c:v>
                </c:pt>
                <c:pt idx="12">
                  <c:v>26.845637583892625</c:v>
                </c:pt>
                <c:pt idx="13">
                  <c:v>-0.69976234486399669</c:v>
                </c:pt>
                <c:pt idx="14">
                  <c:v>11.185556104097616</c:v>
                </c:pt>
                <c:pt idx="15">
                  <c:v>22.655508584246387</c:v>
                </c:pt>
                <c:pt idx="16">
                  <c:v>-9.3563009972801421</c:v>
                </c:pt>
                <c:pt idx="17">
                  <c:v>-11.270874610812342</c:v>
                </c:pt>
                <c:pt idx="18">
                  <c:v>9.7163300196289484</c:v>
                </c:pt>
                <c:pt idx="19">
                  <c:v>-3.3122195830034395</c:v>
                </c:pt>
                <c:pt idx="20">
                  <c:v>44.595837897042735</c:v>
                </c:pt>
                <c:pt idx="21">
                  <c:v>-1.7395223073456534</c:v>
                </c:pt>
                <c:pt idx="22">
                  <c:v>28.982138487888442</c:v>
                </c:pt>
                <c:pt idx="23">
                  <c:v>-4.1086566425345028</c:v>
                </c:pt>
                <c:pt idx="24">
                  <c:v>77.279885894273932</c:v>
                </c:pt>
                <c:pt idx="25">
                  <c:v>-16.897877319070709</c:v>
                </c:pt>
                <c:pt idx="26">
                  <c:v>98.461422430047492</c:v>
                </c:pt>
                <c:pt idx="27">
                  <c:v>-7.357333752554629</c:v>
                </c:pt>
                <c:pt idx="28">
                  <c:v>127.58993361123979</c:v>
                </c:pt>
                <c:pt idx="29">
                  <c:v>1.6606280193236955</c:v>
                </c:pt>
                <c:pt idx="30">
                  <c:v>31.505771248688362</c:v>
                </c:pt>
                <c:pt idx="31">
                  <c:v>-5.9891508911767977</c:v>
                </c:pt>
                <c:pt idx="32">
                  <c:v>12.514704208249539</c:v>
                </c:pt>
                <c:pt idx="33">
                  <c:v>65.111231687466088</c:v>
                </c:pt>
                <c:pt idx="34">
                  <c:v>-3.6136483320924784</c:v>
                </c:pt>
                <c:pt idx="35">
                  <c:v>6.0453400503778454</c:v>
                </c:pt>
                <c:pt idx="36">
                  <c:v>90.124858115777528</c:v>
                </c:pt>
                <c:pt idx="37">
                  <c:v>0.25503233445667295</c:v>
                </c:pt>
                <c:pt idx="38">
                  <c:v>25.915138880372801</c:v>
                </c:pt>
                <c:pt idx="39">
                  <c:v>14.521428571428574</c:v>
                </c:pt>
                <c:pt idx="40">
                  <c:v>25.39319416642838</c:v>
                </c:pt>
                <c:pt idx="41">
                  <c:v>3.9249539594843563</c:v>
                </c:pt>
                <c:pt idx="42">
                  <c:v>19.205618793896818</c:v>
                </c:pt>
                <c:pt idx="43">
                  <c:v>60.5852731103232</c:v>
                </c:pt>
                <c:pt idx="44">
                  <c:v>-1.6685822321665378</c:v>
                </c:pt>
                <c:pt idx="45">
                  <c:v>-4.3147208121827259</c:v>
                </c:pt>
                <c:pt idx="46">
                  <c:v>9.6634176058483021</c:v>
                </c:pt>
                <c:pt idx="47">
                  <c:v>-43.813427010148317</c:v>
                </c:pt>
                <c:pt idx="48">
                  <c:v>31.553574677096606</c:v>
                </c:pt>
                <c:pt idx="49">
                  <c:v>-7.2130587129305308</c:v>
                </c:pt>
              </c:numCache>
            </c:numRef>
          </c:yVal>
          <c:smooth val="0"/>
          <c:extLst>
            <c:ext xmlns:c16="http://schemas.microsoft.com/office/drawing/2014/chart" uri="{C3380CC4-5D6E-409C-BE32-E72D297353CC}">
              <c16:uniqueId val="{00000001-FC17-4107-A5C5-20B399C376C8}"/>
            </c:ext>
          </c:extLst>
        </c:ser>
        <c:dLbls>
          <c:showLegendKey val="0"/>
          <c:showVal val="0"/>
          <c:showCatName val="0"/>
          <c:showSerName val="0"/>
          <c:showPercent val="0"/>
          <c:showBubbleSize val="0"/>
        </c:dLbls>
        <c:axId val="1462472192"/>
        <c:axId val="1860131280"/>
      </c:scatterChart>
      <c:valAx>
        <c:axId val="1462472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zh-TW" sz="1200" b="1"/>
                  <a:t>2022 </a:t>
                </a:r>
                <a:r>
                  <a:rPr lang="zh-TW" altLang="en-US" sz="1200" b="1"/>
                  <a:t>表現</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HK"/>
            </a:p>
          </c:txPr>
        </c:title>
        <c:numFmt formatCode="0.0_);[Red]\(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HK"/>
          </a:p>
        </c:txPr>
        <c:crossAx val="1860131280"/>
        <c:crosses val="autoZero"/>
        <c:crossBetween val="midCat"/>
      </c:valAx>
      <c:valAx>
        <c:axId val="1860131280"/>
        <c:scaling>
          <c:orientation val="minMax"/>
          <c:max val="240"/>
          <c:min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zh-TW" sz="1200" b="1"/>
                  <a:t>2023</a:t>
                </a:r>
                <a:r>
                  <a:rPr lang="zh-TW" altLang="en-US" sz="1200" b="1"/>
                  <a:t>表現</a:t>
                </a:r>
              </a:p>
            </c:rich>
          </c:tx>
          <c:layout>
            <c:manualLayout>
              <c:xMode val="edge"/>
              <c:yMode val="edge"/>
              <c:x val="8.5470101904589216E-2"/>
              <c:y val="0.304121021235981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zh-HK"/>
            </a:p>
          </c:txPr>
        </c:title>
        <c:numFmt formatCode="0.0_);[Red]\(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HK"/>
          </a:p>
        </c:txPr>
        <c:crossAx val="1462472192"/>
        <c:crosses val="autoZero"/>
        <c:crossBetween val="midCat"/>
        <c:maj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H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952500</xdr:colOff>
      <xdr:row>1</xdr:row>
      <xdr:rowOff>9524</xdr:rowOff>
    </xdr:from>
    <xdr:to>
      <xdr:col>8</xdr:col>
      <xdr:colOff>762000</xdr:colOff>
      <xdr:row>16</xdr:row>
      <xdr:rowOff>47625</xdr:rowOff>
    </xdr:to>
    <xdr:graphicFrame macro="">
      <xdr:nvGraphicFramePr>
        <xdr:cNvPr id="4" name="圖表 3">
          <a:extLst>
            <a:ext uri="{FF2B5EF4-FFF2-40B4-BE49-F238E27FC236}">
              <a16:creationId xmlns:a16="http://schemas.microsoft.com/office/drawing/2014/main" id="{14B92B52-EE91-C233-5205-CB8207698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819150</xdr:colOff>
      <xdr:row>0</xdr:row>
      <xdr:rowOff>123824</xdr:rowOff>
    </xdr:from>
    <xdr:to>
      <xdr:col>8</xdr:col>
      <xdr:colOff>771525</xdr:colOff>
      <xdr:row>16</xdr:row>
      <xdr:rowOff>0</xdr:rowOff>
    </xdr:to>
    <xdr:graphicFrame macro="">
      <xdr:nvGraphicFramePr>
        <xdr:cNvPr id="2" name="圖表 1">
          <a:extLst>
            <a:ext uri="{FF2B5EF4-FFF2-40B4-BE49-F238E27FC236}">
              <a16:creationId xmlns:a16="http://schemas.microsoft.com/office/drawing/2014/main" id="{9E558F67-95B5-418D-9548-0E1ECE55D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394">
  <a r="1">
    <v t="i">0</v>
  </a>
  <a r="1">
    <v>116.89</v>
  </a>
  <a r="1">
    <v>86.21</v>
  </a>
  <a r="1">
    <v>45.3</v>
  </a>
  <a r="1">
    <v>61.51</v>
  </a>
  <a r="1">
    <v>44.05</v>
  </a>
  <a r="1">
    <v>15.81</v>
  </a>
  <a r="1">
    <v>254.13</v>
  </a>
  <a r="1">
    <v>263.14</v>
  </a>
  <a r="1">
    <v>132.59</v>
  </a>
  <a r="1">
    <v>222.53</v>
  </a>
  <a r="1">
    <v>121.35</v>
  </a>
  <a r="1">
    <v>143.75</v>
  </a>
  <a r="1">
    <v>72.642499999999998</v>
  </a>
  <a r="1">
    <v>169.84</v>
  </a>
  <a r="1">
    <v>180.66</v>
  </a>
  <a r="1">
    <v>173.71</v>
  </a>
  <a r="1">
    <v>148.30000000000001</v>
  </a>
  <a r="1">
    <v>99.32</v>
  </a>
  <a r="1">
    <v>135.18</v>
  </a>
  <a r="1">
    <v>215.42</v>
  </a>
  <a r="1">
    <v>52.33</v>
  </a>
  <a r="1">
    <v>49.85</v>
  </a>
  <a r="1">
    <v>29.48</v>
  </a>
  <a r="1">
    <v>81.739999999999995</v>
  </a>
  <a r="1">
    <v>105.43</v>
  </a>
  <a r="1">
    <v>87.21</v>
  </a>
  <a r="1">
    <v>64.69</v>
  </a>
  <a r="1">
    <v>294.11</v>
  </a>
  <a r="1">
    <v>146.13999999999999</v>
  </a>
  <a r="1">
    <v>495.22</v>
  </a>
  <a r="1">
    <v>130.55000000000001</v>
  </a>
  <a r="1">
    <v>24.16</v>
  </a>
  <a r="1">
    <v>27.07</v>
  </a>
  <a r="1">
    <v>16.420000000000002</v>
  </a>
  <a r="1">
    <v>6.67</v>
  </a>
  <a r="1">
    <v>71.88</v>
  </a>
  <a r="1">
    <v>48.89</v>
  </a>
  <a r="1">
    <v>29.706</v>
  </a>
  <a r="1">
    <v>179.62</v>
  </a>
  <a r="1">
    <v>253.98</v>
  </a>
  <a r="1">
    <v>104.47</v>
  </a>
  <a r="1">
    <v>63.61</v>
  </a>
  <a r="1">
    <v>59.21</v>
  </a>
  <a r="1">
    <v>58.93</v>
  </a>
  <a r="1">
    <v>54.84</v>
  </a>
  <a r="1">
    <v>120.34</v>
  </a>
  <a r="1">
    <v>353.96</v>
  </a>
  <a r="1">
    <v>336.35</v>
  </a>
  <a r="1">
    <v>273.16000000000003</v>
  </a>
  <a r="1">
    <v>1.6009</v>
  </a>
  <a r="1">
    <v>115.22</v>
  </a>
  <a r="1">
    <v>323.47000000000003</v>
  </a>
  <a r="1">
    <v>135.29</v>
  </a>
  <a r="1">
    <v>308.89999999999998</v>
  </a>
  <a r="1">
    <v>299</v>
  </a>
  <a r="1">
    <v>356.66</v>
  </a>
  <a r="1">
    <v>231.87</v>
  </a>
  <a r="1">
    <v>11.63</v>
  </a>
  <a r="1">
    <v>20.77</v>
  </a>
  <a r="1">
    <v>8.7899999999999991</v>
  </a>
  <a r="1">
    <v>116.07</v>
  </a>
  <a r="1">
    <v>118</v>
  </a>
  <a r="1">
    <v>72.180000000000007</v>
  </a>
  <a r="1">
    <v>39.99</v>
  </a>
  <a r="1">
    <v>48.07</v>
  </a>
  <a r="1">
    <v>37.64</v>
  </a>
  <a r="1">
    <v>59.6</v>
  </a>
  <a r="1">
    <v>85.2</v>
  </a>
  <a r="1">
    <v>70.78</v>
  </a>
  <a r="1">
    <v>38.71</v>
  </a>
  <a r="1">
    <v>107.85</v>
  </a>
  <a r="1">
    <v>136.78</v>
  </a>
  <a r="1">
    <v>48.4</v>
  </a>
  <a r="1">
    <v>76.739999999999995</v>
  </a>
  <a r="1">
    <v>60.89</v>
  </a>
  <a r="1">
    <v>130.22999999999999</v>
  </a>
  <a r="1">
    <v>114.15</v>
  </a>
  <a r="1">
    <v>131.81</v>
  </a>
  <a r="1">
    <v>53.19</v>
  </a>
  <a r="1">
    <v>334.32</v>
  </a>
  <a r="1">
    <v>336.14</v>
  </a>
  <a r="1">
    <v>160.19</v>
  </a>
  <a r="1">
    <v>147.18</v>
  </a>
  <a r="1">
    <v>226.73</v>
  </a>
  <a r="1">
    <v>115.86</v>
  </a>
  <a r="1">
    <v>129.52000000000001</v>
  </a>
  <a r="1">
    <v>120.95</v>
  </a>
  <a r="1">
    <v>88.83</v>
  </a>
  <a r="1">
    <v>49.87</v>
  </a>
  <a r="1">
    <v>159.77000000000001</v>
  </a>
  <a r="1">
    <v>117.48</v>
  </a>
  <a r="1">
    <v>85.28</v>
  </a>
  <a r="1">
    <v>46.68</v>
  </a>
  <a r="1">
    <v>35.880000000000003</v>
  </a>
  <a r="1">
    <v>26.89</v>
  </a>
  <a r="1">
    <v>14.19</v>
  </a>
  <a r="1">
    <v>42.14</v>
  </a>
  <a r="1">
    <v>69.790000000000006</v>
  </a>
  <a r="1">
    <v>30.0562</v>
  </a>
  <a r="1">
    <v>41.49</v>
  </a>
  <a r="1">
    <v>36.5</v>
  </a>
  <a r="1">
    <v>132.25</v>
  </a>
  <a r="1">
    <v>112.98</v>
  </a>
  <a r="1">
    <v>52.61</v>
  </a>
  <a r="1">
    <v>62.16</v>
  </a>
  <a r="1">
    <v>1370</v>
  </a>
  <a r="1">
    <v>1847.59</v>
  </a>
  <a r="1">
    <v>-99999901</v>
  </a>
  <a r="1">
    <v>51.85</v>
  </a>
  <a r="1">
    <v>29.7</v>
  </a>
  <a r="1">
    <v>86.37</v>
  </a>
  <a r="1">
    <v>411.27</v>
  </a>
  <a r="1">
    <v>278.89</v>
  </a>
  <a r="1">
    <v>570.55999999999995</v>
  </a>
  <a r="1">
    <v>172.28</v>
  </a>
  <a r="1">
    <v>149.79</v>
  </a>
  <a r="1">
    <v>87.16</v>
  </a>
  <a r="1">
    <v>11.13</v>
  </a>
  <a r="1">
    <v>13.53</v>
  </a>
  <a r="1">
    <v>18.739999999999998</v>
  </a>
  <a r="1">
    <v>82.47</v>
  </a>
  <a r="1">
    <v>85.04</v>
  </a>
  <a r="1">
    <v>112.83</v>
  </a>
  <a r="1">
    <v>86.88</v>
  </a>
  <a r="1">
    <v>154.88999999999999</v>
  </a>
  <a r="1">
    <v>90.29</v>
  </a>
  <a r="1">
    <v>181.18</v>
  </a>
  <a r="1">
    <v>94.67</v>
  </a>
  <a r="1">
    <v>172.14</v>
  </a>
  <a r="1">
    <v>223.79</v>
  </a>
  <a r="1">
    <v>6.415</v>
  </a>
  <a r="1">
    <v>328.48</v>
  </a>
  <a r="1">
    <v>249.63</v>
  </a>
  <a r="1">
    <v>411.57</v>
  </a>
  <a r="1">
    <v>266.83999999999997</v>
  </a>
  <a r="1">
    <v>414.55</v>
  </a>
  <a r="1">
    <v>350.91</v>
  </a>
  <a r="1">
    <v>261.20999999999998</v>
  </a>
  <a r="1">
    <v>71.22</v>
  </a>
  <a r="1">
    <v>61.41</v>
  </a>
  <a r="1">
    <v>188.58</v>
  </a>
  <a r="1">
    <v>234.2</v>
  </a>
  <a r="1">
    <v>12.24</v>
  </a>
  <a r="1">
    <v>20.74</v>
  </a>
  <a r="1">
    <v>25.43</v>
  </a>
  <a r="1">
    <v>89.36</v>
  </a>
  <a r="1">
    <v>63.38</v>
  </a>
  <a r="1">
    <v>78.739999999999995</v>
  </a>
  <a r="1">
    <v>116.39</v>
  </a>
  <a r="1">
    <v>148.36000000000001</v>
  </a>
  <a r="1">
    <v>63.99</v>
  </a>
  <a r="1">
    <v>80.319999999999993</v>
  </a>
  <a r="1">
    <v>73.400000000000006</v>
  </a>
  <a r="1">
    <v>86.98</v>
  </a>
  <a r="1">
    <v>141.79</v>
  </a>
  <a r="1">
    <v>144.69</v>
  </a>
  <a r="1">
    <v>157.65</v>
  </a>
  <a r="1">
    <v>144.15</v>
  </a>
  <a r="1">
    <v>127.5</v>
  </a>
  <a r="1">
    <v>123.197</v>
  </a>
  <a r="1">
    <v>149.4288</v>
  </a>
  <a r="1">
    <v>223.84</v>
  </a>
  <a r="1">
    <v>183.68</v>
  </a>
  <a r="1">
    <v>272.83</v>
  </a>
  <a r="1">
    <v>59.71</v>
  </a>
  <a r="1">
    <v>62.99</v>
  </a>
  <a r="1">
    <v>28.99</v>
  </a>
  <a r="1">
    <v>144.16</v>
  </a>
  <a r="1">
    <v>141.82</v>
  </a>
  <a r="1">
    <v>74.03</v>
  </a>
  <a r="1">
    <v>50.52</v>
  </a>
  <a r="1">
    <v>47.64</v>
  </a>
  <a r="1">
    <v>63.37</v>
  </a>
  <a r="1">
    <v>44.75</v>
  </a>
  <a r="1">
    <v>110.3</v>
  </a>
  <a r="1">
    <v>61.19</v>
  </a>
  <a r="1">
    <v>99.98</v>
  </a>
  <a r="1">
    <v>41.22</v>
  </a>
  <a r="1">
    <v>52.04</v>
  </a>
  <a r="1">
    <v>53.46</v>
  </a>
  <a r="1">
    <v>29.95</v>
  </a>
  <a r="1">
    <v>567.70000000000005</v>
  </a>
  <a r="1">
    <v>660.08</v>
  </a>
  <a r="1">
    <v>456.5</v>
  </a>
  <a r="1">
    <v>376.78</v>
  </a>
  <a r="1">
    <v>130</v>
  </a>
  <a r="1">
    <v>126.86</v>
  </a>
  <a r="1">
    <v>75.11</v>
  </a>
  <a r="1">
    <v>36.15</v>
  </a>
  <a r="1">
    <v>39.35</v>
  </a>
  <a r="1">
    <v>22.87</v>
  </a>
  <a r="1">
    <v>118.1</v>
  </a>
  <a r="1">
    <v>97.7</v>
  </a>
  <a r="1">
    <v>62.07</v>
  </a>
  <a r="1">
    <v>179.49</v>
  </a>
  <a r="1">
    <v>117.35</v>
  </a>
  <a r="1">
    <v>149.16</v>
  </a>
  <a r="1">
    <v>84.45</v>
  </a>
  <a r="1">
    <v>38.659999999999997</v>
  </a>
  <a r="1">
    <v>33.83</v>
  </a>
  <a r="1">
    <v>21.81</v>
  </a>
  <a r="1">
    <v>462.98</v>
  </a>
  <a r="1">
    <v>375.12</v>
  </a>
  <a r="1">
    <v>248.57</v>
  </a>
  <a r="1">
    <v>133.13999999999999</v>
  </a>
  <a r="1">
    <v>104.08</v>
  </a>
  <a r="1">
    <v>72.459999999999994</v>
  </a>
  <a r="1">
    <v>100.8</v>
  </a>
  <a r="1">
    <v>76.87</v>
  </a>
  <a r="1">
    <v>51.49</v>
  </a>
  <a r="1">
    <v>210.9</v>
  </a>
  <a r="1">
    <v>274</v>
  </a>
  <a r="1">
    <v>657.18</v>
  </a>
  <a r="1">
    <v>100.66</v>
  </a>
  <a r="1">
    <v>129.24</v>
  </a>
  <a r="1">
    <v>351.92</v>
  </a>
  <a r="1">
    <v>3.3099999999999997E-2</v>
  </a>
  <a r="1">
    <v>230.14</v>
  </a>
  <a r="1">
    <v>678.24</v>
  </a>
  <a r="1">
    <v>123.18</v>
  </a>
  <a r="1">
    <v>352.25650000000002</v>
  </a>
  <a r="1">
    <v>248.48</v>
  </a>
  <a r="1">
    <v>235.221</v>
  </a>
  <a r="1">
    <v>146.54</v>
  </a>
  <a r="1">
    <v>151.56</v>
  </a>
  <a r="1">
    <v>163.58000000000001</v>
  </a>
  <a r="1">
    <v>139.13999999999999</v>
  </a>
  <a r="1">
    <v>44.93</v>
  </a>
  <a r="1">
    <v>45.01</v>
  </a>
  <a r="1">
    <v>128.03</v>
  </a>
  <a r="1">
    <v>11.38</v>
  </a>
  <a r="1">
    <v>9.48</v>
  </a>
  <a r="1">
    <v>23.54</v>
  </a>
  <a r="1">
    <v>18.8</v>
  </a>
  <a r="1">
    <v>27.61</v>
  </a>
  <a r="1">
    <v>73.22</v>
  </a>
  <a r="1">
    <v>98.1</v>
  </a>
  <a r="1">
    <v>75.12</v>
  </a>
  <a r="1">
    <v>188.62</v>
  </a>
  <a r="1">
    <v>273.33</v>
  </a>
  <a r="1">
    <v>256.41000000000003</v>
  </a>
  <a r="1">
    <v>595.20000000000005</v>
  </a>
  <a r="1">
    <v>389.22</v>
  </a>
  <a r="1">
    <v>643.22</v>
  </a>
  <a r="1">
    <v>625.03</v>
  </a>
  <a r="1">
    <v>379.85</v>
  </a>
  <a r="1">
    <v>1.83</v>
  </a>
  <a r="1">
    <v>5.22</v>
  </a>
  <a r="1">
    <v>12.55</v>
  </a>
  <a r="1">
    <v>41.6</v>
  </a>
  <a r="1">
    <v>46.88</v>
  </a>
  <a r="1">
    <v>93.53</v>
  </a>
  <a r="1">
    <v>156.74</v>
  </a>
  <a r="1">
    <v>176.65</v>
  </a>
  <a r="1">
    <v>171.07</v>
  </a>
  <a r="1">
    <v>157.38</v>
  </a>
  <a r="1">
    <v>147.41</v>
  </a>
  <a r="1">
    <v>64.77</v>
  </a>
  <a r="1">
    <v>143.9</v>
  </a>
  <a r="1">
    <v>91.71</v>
  </a>
  <a r="1">
    <v>30.72</v>
  </a>
  <a r="1">
    <v>26.97</v>
  </a>
  <a r="1">
    <v>68.260000000000005</v>
  </a>
  <a r="1">
    <v>32.44</v>
  </a>
  <a r="1">
    <v>14.04</v>
  </a>
  <a r="1">
    <v>5.77</v>
  </a>
  <a r="1">
    <v>18.54</v>
  </a>
  <a r="1">
    <v>8.06</v>
  </a>
  <a r="1">
    <v>20.12</v>
  </a>
  <a r="1">
    <v>166.71700000000001</v>
  </a>
  <a r="1">
    <v>151.94</v>
  </a>
  <a r="1">
    <v>84</v>
  </a>
  <a r="1">
    <v>162.84649999999999</v>
  </a>
  <a r="1">
    <v>326.18</v>
  </a>
  <a r="1">
    <v>410.71</v>
  </a>
  <a r="1">
    <v>346.43</v>
  </a>
  <a r="1">
    <v>263.51</v>
  </a>
  <a r="1">
    <v>50.25</v>
  </a>
  <a r="1">
    <v>26.43</v>
  </a>
  <a r="1">
    <v>51.5</v>
  </a>
  <a r="1">
    <v>49.82</v>
  </a>
  <a r="1">
    <v>139.69</v>
  </a>
  <a r="1">
    <v>88.23</v>
  </a>
  <a r="1">
    <v>144.852</v>
  </a>
  <a r="1">
    <v>87.632000000000005</v>
  </a>
  <a r="1">
    <v>530.79</v>
  </a>
  <a r="1">
    <v>667.24</v>
  </a>
  <a r="1">
    <v>550.69000000000005</v>
  </a>
  <a r="1">
    <v>465.78</v>
  </a>
  <a r="1">
    <v>263.52999999999997</v>
  </a>
  <a r="1">
    <v>268.07</v>
  </a>
  <a r="1">
    <v>296.51</v>
  </a>
  <a r="1">
    <v>214.58</v>
  </a>
  <a r="1">
    <v>192.53</v>
  </a>
  <a r="1">
    <v>129.93</v>
  </a>
  <a r="1">
    <v>177.57</v>
  </a>
  <a r="1">
    <v>132.69</v>
  </a>
  <a r="1">
    <v>44.49</v>
  </a>
  <a r="1">
    <v>33.67</v>
  </a>
  <a r="1">
    <v>33.119999999999997</v>
  </a>
  <a r="1">
    <v>30.31</v>
  </a>
  <a r="1">
    <v>170.1</v>
  </a>
  <a r="1">
    <v>134.1</v>
  </a>
  <a r="1">
    <v>158.35</v>
  </a>
  <a r="1">
    <v>127.07</v>
  </a>
  <a r="1">
    <v>216.71</v>
  </a>
  <a r="1">
    <v>260.35000000000002</v>
  </a>
  <a r="1">
    <v>207.76</v>
  </a>
  <a r="1">
    <v>218.73</v>
  </a>
  <a r="1">
    <v>347.73</v>
  </a>
  <a r="1">
    <v>426.51</v>
  </a>
  <a r="1">
    <v>359.32</v>
  </a>
  <a r="1">
    <v>356.94</v>
  </a>
  <a r="1">
    <v>140</v>
  </a>
  <a r="1">
    <v>160.33000000000001</v>
  </a>
  <a r="1">
    <v>115.98</v>
  </a>
  <a r="1">
    <v>134.85</v>
  </a>
  <a r="1">
    <v>161.61000000000001</v>
  </a>
  <a r="1">
    <v>154.97</v>
  </a>
  <a r="1">
    <v>135.4</v>
  </a>
  <a r="1">
    <v>107.15</v>
  </a>
  <a r="1">
    <v>365.84</v>
  </a>
  <a r="1">
    <v>276.22000000000003</v>
  </a>
  <a r="1">
    <v>582.91999999999996</v>
  </a>
  <a r="1">
    <v>168.84</v>
  </a>
  <a r="1">
    <v>502.14</v>
  </a>
  <a r="1">
    <v>526.47</v>
  </a>
  <a r="1">
    <v>530.17999999999995</v>
  </a>
  <a r="1">
    <v>350.68</v>
  </a>
  <a r="1">
    <v>239.82</v>
  </a>
  <a r="1">
    <v>336.32</v>
  </a>
  <a r="1">
    <v>376.04</v>
  </a>
  <a r="1">
    <v>222.42</v>
  </a>
  <a r="1">
    <v>110.07</v>
  </a>
  <a r="1">
    <v>140.74</v>
  </a>
  <a r="1">
    <v>109.79</v>
  </a>
  <a r="1">
    <v>109.49</v>
  </a>
  <a r="1">
    <v>109.02</v>
  </a>
  <a r="1">
    <v>76.64</v>
  </a>
  <a r="1">
    <v>110.95</v>
  </a>
  <a r="1">
    <v>77.998800000000003</v>
  </a>
  <a r="1">
    <v>144.67949999999999</v>
  </a>
  <a r="1">
    <v>140.93</v>
  </a>
  <a r="1">
    <v>88.73</v>
  </a>
  <a r="1">
    <v>87.593999999999994</v>
  </a>
  <a r="1">
    <v>34.97</v>
  </a>
  <a r="1">
    <v>50.33</v>
  </a>
  <a r="1">
    <v>43.85</v>
  </a>
  <a r="1">
    <v>52.4</v>
  </a>
  <a r="1">
    <v>336.53</v>
  </a>
  <a r="1">
    <v>567.05999999999995</v>
  </a>
  <a r="1">
    <v>596.6</v>
  </a>
  <a r="1">
    <v>500.12</v>
  </a>
  <a r="1">
    <v>559.13</v>
  </a>
  <a r="1">
    <v>665.41</v>
  </a>
  <a r="1">
    <v>1116.25</v>
  </a>
  <a r="1">
    <v>437.85</v>
  </a>
  <a r="1">
    <v>486.88</v>
  </a>
  <a r="1">
    <v>294.88</v>
  </a>
  <a r="1">
    <v>602.44000000000005</v>
  </a>
  <a r="1">
    <v>540.73</v>
  </a>
  <a r="1">
    <v>346.55</v>
  </a>
  <a r="1">
    <v>415.01</v>
  </a>
  <a r="1">
    <v>315.86</v>
  </a>
  <a r="1">
    <v>265.62</v>
  </a>
  <a r="1">
    <v>262.64</v>
  </a>
  <a r="1">
    <v>288.02</v>
  </a>
  <a r="1">
    <v>224.97</v>
  </a>
  <a r="1">
    <v>229.92</v>
  </a>
  <a r="1">
    <v>109.94</v>
  </a>
  <a r="1">
    <v>182.87</v>
  </a>
  <a r="1">
    <v>144.63</v>
  </a>
  <a r="1">
    <v>152.34</v>
  </a>
  <a r="1">
    <v>231.34</v>
  </a>
  <a r="1">
    <v>235.26560000000001</v>
  </a>
  <a r="1">
    <v>291.63119999999998</v>
  </a>
  <a r="1">
    <v>196.90270000000001</v>
  </a>
  <a r="1">
    <v>51.96</v>
  </a>
  <a r="1">
    <v>39.4</v>
  </a>
  <a r="1">
    <v>37.700000000000003</v>
  </a>
  <a r="1">
    <v>58.75</v>
  </a>
  <a r="1">
    <v>28.79</v>
  </a>
  <a r="1">
    <v>51.24</v>
  </a>
  <a r="1">
    <v>59.05</v>
  </a>
  <a r="1">
    <v>36.81</v>
  </a>
  <a r="1">
    <v>108.57</v>
  </a>
  <a r="1">
    <v>117.01</v>
  </a>
  <a r="1">
    <v>166.67</v>
  </a>
  <a r="1">
    <v>141.47</v>
  </a>
  <a r="1">
    <v>49.22</v>
  </a>
  <a r="1">
    <v>41.29</v>
  </a>
  <a r="1">
    <v>47.98</v>
  </a>
  <a r="1">
    <v>30.18</v>
  </a>
</arrayData>
</file>

<file path=xl/richData/rdrichvalue.xml><?xml version="1.0" encoding="utf-8"?>
<rvData xmlns="http://schemas.microsoft.com/office/spreadsheetml/2017/richdata" count="1166">
  <rv s="0">
    <v>https://www.bing.com/financeapi/forcetrigger?t=a1rew7&amp;q=XNYS%3aDVN&amp;form=skydnc</v>
    <v>Learn more on Bing</v>
  </rv>
  <rv s="1">
    <v>en-GB</v>
    <v>a1rew7</v>
    <v>268435456</v>
    <v>1</v>
    <v>Powered by Refinitiv</v>
    <v>0</v>
    <v>DEVON ENERGY CORPORATION (XNYS:DVN)</v>
    <v>2</v>
    <v>3</v>
    <v>Finance</v>
    <v>4</v>
    <v>66.954999999999998</v>
    <v>40.51</v>
    <v>2.2410000000000001</v>
    <v>-1.4999999999999999E-2</v>
    <v>9.7369999999999998E-4</v>
    <v>-3.6509999999999998E-4</v>
    <v>0.04</v>
    <v>USD</v>
    <v>Devon Energy Corporation is an independent energy company. The Company is engaged primarily in the exploration, development and production of oil, natural gas and natural gas and natural gas liquids. The Company’s oil and gas properties include the Delaware Basin, Anadarko Basin, Williston Basin, Eagle Ford, and Powder River Basin. The Delaware Basin operates approximately 16 rigs that offer exploration and development opportunities from geologic reservoirs, including the Wolfcamp, Bone Spring, Avalon, and Delaware formations. The Company's Anadarko Basin is located primarily in Oklahoma’s Canadian, Kingfisher and Blaine counties. It operates approximately four rig programs associated with this joint venture. The Williston Basin is located on the Fort Berthold Indian Reservation in North Dakota, and its operations are focused on the oil-prone Bakken and Three Forks formations. The Eagle Ford operations are located in Texas DeWitt and Karnes counties.</v>
    <v>1800</v>
    <v>New York Stock Exchange</v>
    <v>XNYS</v>
    <v>XNYS</v>
    <v>333 W Sheridan Ave, OKLAHOMA CITY, OK, 73102 US</v>
    <v>41.21</v>
    <v>Oil &amp; Gas</v>
    <v>Stock</v>
    <v>45309.895048414066</v>
    <v>0</v>
    <v>40.51</v>
    <v>26316752500</v>
    <v>DEVON ENERGY CORPORATION</v>
    <v>DEVON ENERGY CORPORATION</v>
    <v>40.98</v>
    <v>7.0160999999999998</v>
    <v>41.09</v>
    <v>41.075000000000003</v>
    <v>41.12</v>
    <v>640700000</v>
    <v>DVN</v>
    <v>DEVON ENERGY CORPORATION (XNYS:DVN)</v>
    <v>9995334</v>
    <v>10145336</v>
    <v>1999</v>
  </rv>
  <rv s="2">
    <v>1</v>
  </rv>
  <rv s="3">
    <fb>44196</fb>
    <v>5</v>
  </rv>
  <rv s="3">
    <fb>15.81</fb>
    <v>6</v>
  </rv>
  <rv s="3">
    <fb>44561</fb>
    <v>5</v>
  </rv>
  <rv s="3">
    <fb>44.05</fb>
    <v>6</v>
  </rv>
  <rv s="0">
    <v>http://en.wikipedia.org/wiki/Public_domain</v>
    <v>Public domain</v>
  </rv>
  <rv s="0">
    <v>http://en.wikipedia.org/wiki/Marathon_Oil</v>
    <v>Wikipedia</v>
  </rv>
  <rv s="4">
    <v>7</v>
    <v>8</v>
  </rv>
  <rv s="5">
    <v>11</v>
    <v>https://www.bing.com/th?id=AMMS_053e966468c0c2456f7c62d3a165a7fd&amp;qlt=95</v>
    <v>9</v>
    <v>0</v>
    <v>https://www.bing.com/images/search?form=xlimg&amp;q=marathon+oil</v>
    <v>Image of MARATHON OIL CORPORATION</v>
  </rv>
  <rv s="0">
    <v>https://www.bing.com/financeapi/forcetrigger?t=a1xxvh&amp;q=XNYS%3aMRO&amp;form=skydnc</v>
    <v>Learn more on Bing</v>
  </rv>
  <rv s="6">
    <v>en-GB</v>
    <v>a1xxvh</v>
    <v>268435456</v>
    <v>1</v>
    <v>Powered by Refinitiv</v>
    <v>7</v>
    <v>MARATHON OIL CORPORATION (XNYS:MRO)</v>
    <v>9</v>
    <v>10</v>
    <v>Finance</v>
    <v>4</v>
    <v>29.85</v>
    <v>20.57</v>
    <v>2.2361</v>
    <v>-0.16500000000000001</v>
    <v>-4.0629999999999998E-3</v>
    <v>-7.3919999999999993E-3</v>
    <v>-0.09</v>
    <v>USD</v>
    <v>Marathon Oil Corporation is an exploration and production company. The Company is focused on the United States resource plays, which includes the Eagle Ford in Texas, the Bakken in North Dakota, Sooner Trend Anadarko Basin Canadian and Kingfisher Counties (STACK) and South-Central Oklahoma Oil Province (SCOOP) in Oklahoma and Permian in New Mexico and Texas. The Company operates through two segments: United States and International. The United States segment explores, produces and markets crude oil and condensate, natural gas liquids (NGLs) and natural gas in the United States. The International segment explores, produces and markets crude oil and condensate, NGLs and natural gas outside of the United States, as well as produces and markets products manufactured from natural gas, such as liquefied natural gas (LNG) and methanol, in Equatorial Guinea (E.G.). Its subsidiaries include Alba Associates LLC, Alba Equatorial Guinea Partnership, L.P., Alba Plant LLC and AMPCO Marketing, L.L.C.</v>
    <v>1570</v>
    <v>New York Stock Exchange</v>
    <v>XNYS</v>
    <v>XNYS</v>
    <v>PO Box 3128, HOUSTON, TX, 77253-3128 US</v>
    <v>22.32</v>
    <v>10</v>
    <v>Oil &amp; Gas</v>
    <v>Stock</v>
    <v>45309.89493862266</v>
    <v>11</v>
    <v>21.81</v>
    <v>12966156147</v>
    <v>MARATHON OIL CORPORATION</v>
    <v>MARATHON OIL CORPORATION</v>
    <v>22.3</v>
    <v>8.0580999999999996</v>
    <v>22.32</v>
    <v>22.155000000000001</v>
    <v>22.06</v>
    <v>585247400</v>
    <v>MRO</v>
    <v>MARATHON OIL CORPORATION (XNYS:MRO)</v>
    <v>10289261</v>
    <v>10213044</v>
    <v>2001</v>
  </rv>
  <rv s="2">
    <v>12</v>
  </rv>
  <rv s="3">
    <fb>6.67</fb>
    <v>6</v>
  </rv>
  <rv s="3">
    <fb>16.420000000000002</fb>
    <v>6</v>
  </rv>
  <rv s="0">
    <v>https://www.bing.com/financeapi/forcetrigger?t=bo5fpr&amp;q=XNAS%3aMRNA&amp;form=skydnc</v>
    <v>Learn more on Bing</v>
  </rv>
  <rv s="7">
    <v>en-GB</v>
    <v>bo5fpr</v>
    <v>268435456</v>
    <v>1</v>
    <v>Powered by Refinitiv</v>
    <v>12</v>
    <v>MODERNA, INC. (XNAS:MRNA)</v>
    <v>2</v>
    <v>13</v>
    <v>Finance</v>
    <v>4</v>
    <v>207.51</v>
    <v>62.55</v>
    <v>1.6868000000000001</v>
    <v>-1.28</v>
    <v>-2.725E-3</v>
    <v>-1.2755000000000001E-2</v>
    <v>-0.27</v>
    <v>USD</v>
    <v>Moderna, Inc. is a biotechnology company. The Company is focused on developing messenger ribonucleic acid (mRNA) therapeutics and vaccines. It is developing therapeutics and vaccines for infectious diseases, immuno-oncology, rare diseases, autoimmune and cardiovascular diseases, independently and with its strategic collaborators. mRNA medicines are designed to direct the body’s cells to produce intracellular, membrane, or secreted proteins that have a therapeutic or preventive benefit with the potential to address a range spectrum of diseases. The Company's products include Spikevax, the Moderna COVID-19 vaccine (mRNA-1273), a bivalent vaccine targeting the BA.1 Omicron variant, combined with Spikevax (mRNA-1273.214), and bivalent vaccine targeting the BA.4/BA.5 Omicron variants combined with Spikevax (mRNA-1273.222). It has a development pipeline of 45 development candidates across its 48 development programs, of which 38 are in clinical studies.</v>
    <v>3900</v>
    <v>Nasdaq Stock Market</v>
    <v>XNAS</v>
    <v>XNAS</v>
    <v>200 Technology Sq, Cambridge, MA, 02139-3578 US</v>
    <v>100.01</v>
    <v>Biotechnology &amp; Medical Research</v>
    <v>Stock</v>
    <v>45309.893038008595</v>
    <v>16</v>
    <v>96.65</v>
    <v>37773805880</v>
    <v>MODERNA, INC.</v>
    <v>MODERNA, INC.</v>
    <v>100.01</v>
    <v>100.35</v>
    <v>99.07</v>
    <v>98.8</v>
    <v>381284000</v>
    <v>MRNA</v>
    <v>MODERNA, INC. (XNAS:MRNA)</v>
    <v>3731183</v>
    <v>6836990</v>
    <v>2016</v>
  </rv>
  <rv s="2">
    <v>17</v>
  </rv>
  <rv s="3">
    <fb>104.47</fb>
    <v>6</v>
  </rv>
  <rv s="3">
    <fb>253.98</fb>
    <v>6</v>
  </rv>
  <rv s="0">
    <v>https://www.bing.com/financeapi/forcetrigger?t=a1tg3m&amp;q=XNAS%3aFTNT&amp;form=skydnc</v>
    <v>Learn more on Bing</v>
  </rv>
  <rv s="1">
    <v>en-GB</v>
    <v>a1tg3m</v>
    <v>268435456</v>
    <v>1</v>
    <v>Powered by Refinitiv</v>
    <v>0</v>
    <v>FORTINET, INC. (XNAS:FTNT)</v>
    <v>2</v>
    <v>3</v>
    <v>Finance</v>
    <v>4</v>
    <v>81.239999999999995</v>
    <v>44.12</v>
    <v>1.0891999999999999</v>
    <v>0.79</v>
    <v>-2.4429999999999999E-3</v>
    <v>1.3031999999999998E-2</v>
    <v>-0.15</v>
    <v>USD</v>
    <v>Fortinet, Inc. is engaged in offering cybersecurity and networking solutions. The Company provides cyber security solutions to a variety of organizations, including enterprises, communication service providers, security service providers, government organizations and small businesses. The Company’s product offerings consist of its core platform network security products and its enhanced platform technology products, which are offered in a range of forms spanning physical appliances, virtual appliances, software, and cloud-hosted services. Its Secure Networking solutions enable the convergence of networking and security across all edges to provide next generation firewall, software-defined wide area network (SD- WAN), and secure access service edge (SASE). Its Zero Trust Access solutions enable customers to know and control who and what is on their network. Its FortiGuard security services counter threats in real time with artificial intelligence-powered, coordinated protection.</v>
    <v>13618</v>
    <v>Nasdaq Stock Market</v>
    <v>XNAS</v>
    <v>XNAS</v>
    <v>899 Kifer Road, SUNNYVALE, CA, 94086 US</v>
    <v>61.488999999999997</v>
    <v>Software &amp; IT Services</v>
    <v>Stock</v>
    <v>45309.892149224215</v>
    <v>21</v>
    <v>60.29</v>
    <v>47157328536</v>
    <v>FORTINET, INC.</v>
    <v>FORTINET, INC.</v>
    <v>61</v>
    <v>41.771999999999998</v>
    <v>60.62</v>
    <v>61.41</v>
    <v>61.26</v>
    <v>767909600</v>
    <v>FTNT</v>
    <v>FORTINET, INC. (XNAS:FTNT)</v>
    <v>4425685</v>
    <v>6190545</v>
    <v>2000</v>
  </rv>
  <rv s="2">
    <v>22</v>
  </rv>
  <rv s="3">
    <fb>29.706</fb>
    <v>6</v>
  </rv>
  <rv s="3">
    <fb>71.88</fb>
    <v>6</v>
  </rv>
  <rv s="0">
    <v>https://www.bing.com/financeapi/forcetrigger?t=a22ja2&amp;q=XNAS%3aSBNY&amp;form=skydnc</v>
    <v>Learn more on Bing</v>
  </rv>
  <rv s="8">
    <v>en-GB</v>
    <v>a22ja2</v>
    <v>268435456</v>
    <v>1</v>
    <v>Powered by Refinitiv</v>
    <v>14</v>
    <v>Signature Bank (OTCM:SBNY)</v>
    <v>2</v>
    <v>15</v>
    <v>Finance</v>
    <v>16</v>
    <v>149.72</v>
    <v>2.9999999999999997E-4</v>
    <v>9.7574000000000005</v>
    <v>-0.02</v>
    <v>-1.5384999999999999E-2</v>
    <v>USD</v>
    <v>Signature Bank is a full-service commercial bank with over 38 private client offices located throughout the metropolitan New York area, as well as those in Connecticut, California and North Carolina. The Company operates through two segments: Commercial Banking and Specialty Finance. The Commercial Banking segment consists of commercial real estate lending, commercial and industrial lending, fund banking, venture banking, and other commercial deposit gathering activities. The Specialty Finance segment consists of financing and leasing products, including equipment, transportation, commercial marine, municipal and national franchise financing and/or leasing. The Company, through its subsidiary, Signature Financial, LLC (Signature Financial), offers financing and leasing products. The Company provides brokerage, asset management and insurance products and services through its subsidiary, Signature Securities Group Corporation (Signature Securities).</v>
    <v>2243</v>
    <v>OTC Markets</v>
    <v>OTCM</v>
    <v>OTCM</v>
    <v>565 Fifth Avenue, NEW YORK, NY, 10017 US</v>
    <v>1.3</v>
    <v>Banking Services</v>
    <v>Stock</v>
    <v>45309.876209397655</v>
    <v>26</v>
    <v>1</v>
    <v>80606771</v>
    <v>Signature Bank</v>
    <v>Signature Bank</v>
    <v>1</v>
    <v>6.25E-2</v>
    <v>1.3</v>
    <v>1.28</v>
    <v>1.1599999999999999</v>
    <v>62974040</v>
    <v>SBNY</v>
    <v>Signature Bank (OTCM:SBNY)</v>
    <v>887833</v>
    <v>1816205</v>
  </rv>
  <rv s="2">
    <v>27</v>
  </rv>
  <rv s="3">
    <fb>135.29</fb>
    <v>6</v>
  </rv>
  <rv s="3">
    <fb>323.47000000000003</fb>
    <v>6</v>
  </rv>
  <rv s="0">
    <v>http://en.wikipedia.org/wiki/Ford_Motor_Company</v>
    <v>Wikipedia</v>
  </rv>
  <rv s="4">
    <v>7</v>
    <v>31</v>
  </rv>
  <rv s="5">
    <v>11</v>
    <v>https://www.bing.com/th?id=AMMS_cf0311a5f2d2dcb3110aca1404330618&amp;qlt=95</v>
    <v>32</v>
    <v>0</v>
    <v>https://www.bing.com/images/search?form=xlimg&amp;q=ford+motor+company</v>
    <v>Image of FORD MOTOR COMPANY</v>
  </rv>
  <rv s="0">
    <v>https://www.bing.com/financeapi/forcetrigger?t=a1sjw7&amp;q=XNYS%3aF&amp;form=skydnc</v>
    <v>Learn more on Bing</v>
  </rv>
  <rv s="6">
    <v>en-GB</v>
    <v>a1sjw7</v>
    <v>268435456</v>
    <v>1</v>
    <v>Powered by Refinitiv</v>
    <v>7</v>
    <v>FORD MOTOR COMPANY (XNYS:F)</v>
    <v>9</v>
    <v>10</v>
    <v>Finance</v>
    <v>4</v>
    <v>15.42</v>
    <v>9.6300000000000008</v>
    <v>1.6416999999999999</v>
    <v>-0.27</v>
    <v>-1.82E-3</v>
    <v>-2.3957000000000003E-2</v>
    <v>-0.02</v>
    <v>USD</v>
    <v>Ford Motor Company is an automobile company. The Company designs, manufactures, markets, and services a full line of electrified passenger and commercial vehicles, such as Ford trucks, utility vehicles, vans, and cars, and Lincoln luxury vehicles. The Company's segments include Ford Blue, Ford Model e, Ford Pro, Ford Next and Ford Credit. Its Ford Blue segment is engaged in developing gas-powered and hybrid vehicles. Its Ford Model e segment is engaged in developing electronic vehicles (EVs) along with embedded software that defines always-on digital experiences for all customers. Its Ford Pro segment is engaged in helping commercial customers transform and expand their businesses with vehicles and services tailored to their needs. Ford Next segment is engaged in pursuing mobility solutions and provides financial services through Ford Motor Credit Company. The Ford Credit segment is primarily engaged in providing vehicle-related financing and leasing activities.</v>
    <v>173000</v>
    <v>New York Stock Exchange</v>
    <v>XNYS</v>
    <v>XNYS</v>
    <v>One American Road, DEARBORN, MI, 48126-2701 US</v>
    <v>11.31</v>
    <v>33</v>
    <v>Automobiles &amp; Auto Parts</v>
    <v>Stock</v>
    <v>45309.895033876564</v>
    <v>34</v>
    <v>10.96</v>
    <v>44032494000</v>
    <v>FORD MOTOR COMPANY</v>
    <v>FORD MOTOR COMPANY</v>
    <v>11.25</v>
    <v>7.3550000000000004</v>
    <v>11.27</v>
    <v>11</v>
    <v>10.97</v>
    <v>4002954000</v>
    <v>F</v>
    <v>FORD MOTOR COMPANY (XNYS:F)</v>
    <v>71536182</v>
    <v>50775039</v>
    <v>1919</v>
  </rv>
  <rv s="2">
    <v>35</v>
  </rv>
  <rv s="3">
    <fb>8.7899999999999991</fb>
    <v>6</v>
  </rv>
  <rv s="3">
    <fb>20.77</fb>
    <v>6</v>
  </rv>
  <rv s="0">
    <v>https://www.bing.com/financeapi/forcetrigger?t=a1skmw&amp;q=XNAS%3aFANG&amp;form=skydnc</v>
    <v>Learn more on Bing</v>
  </rv>
  <rv s="1">
    <v>en-GB</v>
    <v>a1skmw</v>
    <v>268435456</v>
    <v>1</v>
    <v>Powered by Refinitiv</v>
    <v>0</v>
    <v>DIAMONDBACK ENERGY, INC. (XNAS:FANG)</v>
    <v>2</v>
    <v>3</v>
    <v>Finance</v>
    <v>4</v>
    <v>171.39500000000001</v>
    <v>119.01</v>
    <v>1.8803000000000001</v>
    <v>-0.04</v>
    <v>-9.3499999999999996E-4</v>
    <v>-2.6709999999999999E-4</v>
    <v>-0.14000000000000001</v>
    <v>USD</v>
    <v>Diamondback Energy, Inc. is an independent oil and gas company, which is focused on the acquisition, development, exploration and exploitation of unconventional, onshore oil and natural gas reserves in the Permian Basin in West Texas. The Company operates through upstream segment, which is engaged in the acquisition, development, exploration and exploitation of unconventional, onshore oil and natural gas reserves primarily in the Permian Basin in West Texas. The midstream operations are focused on owning, operating, developing and acquiring midstream infrastructure assets in the Midland and Delaware Basins of the Permian Basin. Its total acreage position in the Permian Basin is approximately 508,767 net acres, which consisted primarily of approximately 325,540 acres in the Midland Basin and approximately 150,719 acres in the Delaware Basin. The Company’s subsidiaries include Diamondback E&amp;P LLC, Viper Energy Partners GP LLC, Rattler Midstream GP LLC, and QEP Resources, Inc.</v>
    <v>972</v>
    <v>Nasdaq Stock Market</v>
    <v>XNAS</v>
    <v>XNAS</v>
    <v>SUITE 1210, 500 WEST TEXAS, MIDLAND, TX, 79701 US</v>
    <v>150.33000000000001</v>
    <v>Oil &amp; Gas</v>
    <v>Stock</v>
    <v>45309.891333298438</v>
    <v>39</v>
    <v>148.31</v>
    <v>26801198926</v>
    <v>DIAMONDBACK ENERGY, INC.</v>
    <v>DIAMONDBACK ENERGY, INC.</v>
    <v>149.72</v>
    <v>8.4938000000000002</v>
    <v>149.78</v>
    <v>149.74</v>
    <v>149.6</v>
    <v>178984900</v>
    <v>FANG</v>
    <v>DIAMONDBACK ENERGY, INC. (XNAS:FANG)</v>
    <v>1435844</v>
    <v>1705322</v>
    <v>2011</v>
  </rv>
  <rv s="2">
    <v>40</v>
  </rv>
  <rv s="3">
    <fb>48.4</fb>
    <v>6</v>
  </rv>
  <rv s="3">
    <fb>107.85</fb>
    <v>6</v>
  </rv>
  <rv s="0">
    <v>https://www.bing.com/financeapi/forcetrigger?t=a1yv52&amp;q=XNAS%3aNVDA&amp;form=skydnc</v>
    <v>Learn more on Bing</v>
  </rv>
  <rv s="1">
    <v>en-GB</v>
    <v>a1yv52</v>
    <v>268435456</v>
    <v>1</v>
    <v>Powered by Refinitiv</v>
    <v>0</v>
    <v>NVIDIA CORPORATION (XNAS:NVDA)</v>
    <v>2</v>
    <v>3</v>
    <v>Finance</v>
    <v>4</v>
    <v>576</v>
    <v>167.31</v>
    <v>1.6677999999999999</v>
    <v>10.54</v>
    <v>1.121E-3</v>
    <v>1.8804000000000001E-2</v>
    <v>0.64</v>
    <v>USD</v>
    <v>NVIDIA Corporation accelerates computing to help solve the computational problems. The Company has two segments. The Compute &amp; Networking segment includes its data center accelerated computing platform; networking; automotive artificial intelligence (AI) cockpit, autonomous driving development agreements and autonomous vehicle solutions; electric vehicle computing platforms; Jetson for robotics and other embedded platforms; NVIDIA AI Enterprise and other software; and cryptocurrency mining processors (CMP). The Graphics segment includes GeForce GPUs for gaming and personal computers (PCs), the GeForce NOW game streaming service and related infrastructure, and solutions for gaming platforms; Quadro/NVIDIA RTX GPUs for enterprise workstation graphics; virtual GPU (vGPU), software for cloud-based visual and virtual computing; automotive platforms for infotainment systems; and omniverse enterprise software for building and operating metaverse and three-dimensional Internet applications.</v>
    <v>26196</v>
    <v>Nasdaq Stock Market</v>
    <v>XNAS</v>
    <v>XNAS</v>
    <v>2788 San Tomas Expressway, SANTA CLARA, CA, 95051 US</v>
    <v>576</v>
    <v>Semiconductors &amp; Semiconductor Equipment</v>
    <v>Stock</v>
    <v>45309.895070844534</v>
    <v>44</v>
    <v>561.07000000000005</v>
    <v>1410542900000</v>
    <v>NVIDIA CORPORATION</v>
    <v>NVIDIA CORPORATION</v>
    <v>572.6</v>
    <v>74.010900000000007</v>
    <v>560.53</v>
    <v>571.07000000000005</v>
    <v>571.71</v>
    <v>2470000000</v>
    <v>NVDA</v>
    <v>NVIDIA CORPORATION (XNAS:NVDA)</v>
    <v>48610646</v>
    <v>41678117</v>
    <v>1998</v>
  </rv>
  <rv s="2">
    <v>45</v>
  </rv>
  <rv s="3">
    <fb>130.55000000000001</fb>
    <v>6</v>
  </rv>
  <rv s="3">
    <fb>294.11</fb>
    <v>6</v>
  </rv>
  <rv s="0">
    <v>https://www.bing.com/financeapi/forcetrigger?t=a1ythw&amp;q=XNYS%3aNUE&amp;form=skydnc</v>
    <v>Learn more on Bing</v>
  </rv>
  <rv s="1">
    <v>en-GB</v>
    <v>a1ythw</v>
    <v>268435456</v>
    <v>1</v>
    <v>Powered by Refinitiv</v>
    <v>0</v>
    <v>NUCOR CORPORATION (XNYS:NUE)</v>
    <v>2</v>
    <v>3</v>
    <v>Finance</v>
    <v>4</v>
    <v>182.68</v>
    <v>129.79</v>
    <v>1.6265000000000001</v>
    <v>-2.67</v>
    <v>3.5460000000000001E-3</v>
    <v>-1.5793999999999999E-2</v>
    <v>0.59</v>
    <v>USD</v>
    <v>Nucor Corporation is a manufacturer of steel and steel products. The Company’s segments include Steel Mills, Steel Products and Raw Materials. The Steel Mills segment produces carbon and alloy steel in bars, beams, sheet, and plate. The Steel Products segment produces steel joists and joist girders, steel deck, hollow structural section steel tubing, electrical conduit, fabricated concrete reinforcing steel, cold finished steel, steel fasteners, steel grating and expanded metal, wire and wire mesh, metal building systems, insulated metal panels, steel racking, steel piling, precision castings, overhead doors, and utility structures. The Raw Materials segment produces direct reduced iron (DRI); brokers ferrous and nonferrous metals, pig iron, hot briquetted iron (HBI) and DRI; supplies ferro-alloys; and processes ferrous and nonferrous scrap metal. The Company is also a recycler. The Company has operating facilities in the United States, Canada, and Mexico.</v>
    <v>31400</v>
    <v>New York Stock Exchange</v>
    <v>XNYS</v>
    <v>XNYS</v>
    <v>1915 REXFORD RD, CHARLOTTE, NC, 28211 US</v>
    <v>170.79</v>
    <v>Metals &amp; Mining</v>
    <v>Stock</v>
    <v>45309.889449293747</v>
    <v>49</v>
    <v>165.91</v>
    <v>40902692820</v>
    <v>NUCOR CORPORATION</v>
    <v>NUCOR CORPORATION</v>
    <v>170.46</v>
    <v>8.5587</v>
    <v>169.05</v>
    <v>166.38</v>
    <v>166.99</v>
    <v>245839000</v>
    <v>NUE</v>
    <v>NUCOR CORPORATION (XNYS:NUE)</v>
    <v>2245205</v>
    <v>1444924</v>
    <v>1958</v>
  </rv>
  <rv s="2">
    <v>50</v>
  </rv>
  <rv s="3">
    <fb>53.19</fb>
    <v>6</v>
  </rv>
  <rv s="3">
    <fb>114.15</fb>
    <v>6</v>
  </rv>
  <rv s="0">
    <v>https://www.bing.com/financeapi/forcetrigger?t=a1vtoc&amp;q=XNYS%3aIT&amp;form=skydnc</v>
    <v>Learn more on Bing</v>
  </rv>
  <rv s="1">
    <v>en-GB</v>
    <v>a1vtoc</v>
    <v>268435456</v>
    <v>1</v>
    <v>Powered by Refinitiv</v>
    <v>0</v>
    <v>GARTNER, INC. (XNYS:IT)</v>
    <v>2</v>
    <v>3</v>
    <v>Finance</v>
    <v>4</v>
    <v>469.58</v>
    <v>292.60000000000002</v>
    <v>1.3033999999999999</v>
    <v>8.7550000000000008</v>
    <v>0</v>
    <v>1.9268E-2</v>
    <v>0</v>
    <v>USD</v>
    <v>Gartner, Inc. (Gartner) delivers actionable, objective insight to executives and their teams. The Company operates through three business segments, namely Research, Conferences and Consulting. Under Research segment, Gartner delivers independent and objective advice to leaders across an enterprise through subscription services that include on-demand access to published research content, data and benchmarks, and direct access to a network of research experts. Gartner Conferences are designed for information technology (IT) and business executives as well as decision makers looking to adapt and evolve their organizations through disruption and uncertainty, navigate risks and prioritize investments. Gartner Consulting serves chief information officers and other senior executives to optimize technology investments and drive business impact. It also provides solutions for a range of IT-related priorities, including IT cost optimization, digital transformation, and IT sourcing optimization.</v>
    <v>20253</v>
    <v>New York Stock Exchange</v>
    <v>XNYS</v>
    <v>XNYS</v>
    <v>PO Box 10212, 56 Top Gallant Rd, STAMFORD, CT, 06904-2212 US</v>
    <v>463.23</v>
    <v>Software &amp; IT Services</v>
    <v>Stock</v>
    <v>45309.888897476565</v>
    <v>54</v>
    <v>455.54</v>
    <v>36100729492</v>
    <v>GARTNER, INC.</v>
    <v>GARTNER, INC.</v>
    <v>456.67</v>
    <v>39.058500000000002</v>
    <v>454.38</v>
    <v>463.13499999999999</v>
    <v>463.09</v>
    <v>77948610</v>
    <v>IT</v>
    <v>GARTNER, INC. (XNYS:IT)</v>
    <v>591595</v>
    <v>466925</v>
    <v>1990</v>
  </rv>
  <rv s="2">
    <v>55</v>
  </rv>
  <rv s="3">
    <fb>160.19</fb>
    <v>6</v>
  </rv>
  <rv s="3">
    <fb>334.32</fb>
    <v>6</v>
  </rv>
  <rv s="0">
    <v>https://www.bing.com/financeapi/forcetrigger?t=a1sioc&amp;q=XNYS%3aEXR&amp;form=skydnc</v>
    <v>Learn more on Bing</v>
  </rv>
  <rv s="1">
    <v>en-GB</v>
    <v>a1sioc</v>
    <v>268435456</v>
    <v>1</v>
    <v>Powered by Refinitiv</v>
    <v>0</v>
    <v>EXTRA SPACE STORAGE INC. (XNYS:EXR)</v>
    <v>2</v>
    <v>3</v>
    <v>Finance</v>
    <v>4</v>
    <v>170.3</v>
    <v>101.19</v>
    <v>0.76670000000000005</v>
    <v>-1.77</v>
    <v>0</v>
    <v>-1.1946000000000002E-2</v>
    <v>0</v>
    <v>USD</v>
    <v>Extra Space Storage Inc. is an integrated, self-administered and self-managed real estate investment trust (REIT). The Company owns, operates, manages, acquires, develops and redevelops self-storage properties, or stores. Its segments include self-storage operations and tenant reinsurance. Its self-storage operations activities include rental operations of wholly owned stores. Its tenant reinsurance activities include the reinsurance of risks relating to the loss of goods stored by tenants in its stores. The Company’s business is conducted through its operating partnership, Extra Space Storage LP (the Operating Partnership). It invests in stores by acquiring wholly owned stores or by acquiring an equity interest in real estate entities. The Company had direct and indirect equity interests in over 1457 stores. The Company manages over 931 stores for third parties. It also offers tenant reinsurance at its owned and managed stores that insures the value of goods in the storage units.</v>
    <v>4781</v>
    <v>New York Stock Exchange</v>
    <v>XNYS</v>
    <v>XNYS</v>
    <v>2795 Cottonwood Parkway, Suite 400, SALT LAKE CITY, UT, 84121 US</v>
    <v>148.79</v>
    <v>Residential &amp; Commercial REIT</v>
    <v>Stock</v>
    <v>45309.888897314064</v>
    <v>59</v>
    <v>144.65</v>
    <v>30931069920</v>
    <v>EXTRA SPACE STORAGE INC.</v>
    <v>EXTRA SPACE STORAGE INC.</v>
    <v>148.31</v>
    <v>27.248200000000001</v>
    <v>148.16999999999999</v>
    <v>146.4</v>
    <v>146.44</v>
    <v>211277800</v>
    <v>EXR</v>
    <v>EXTRA SPACE STORAGE INC. (XNYS:EXR)</v>
    <v>1439531</v>
    <v>1365787</v>
    <v>2004</v>
  </rv>
  <rv s="2">
    <v>60</v>
  </rv>
  <rv s="3">
    <fb>115.86</fb>
    <v>6</v>
  </rv>
  <rv s="3">
    <fb>226.73</fb>
    <v>6</v>
  </rv>
  <rv s="0">
    <v>https://www.bing.com/financeapi/forcetrigger?t=a1nihw&amp;q=XNYS%3aANET&amp;form=skydnc</v>
    <v>Learn more on Bing</v>
  </rv>
  <rv s="1">
    <v>en-GB</v>
    <v>a1nihw</v>
    <v>268435456</v>
    <v>1</v>
    <v>Powered by Refinitiv</v>
    <v>0</v>
    <v>ARISTA NETWORKS, INC. (XNYS:ANET)</v>
    <v>2</v>
    <v>3</v>
    <v>Finance</v>
    <v>4</v>
    <v>258.62</v>
    <v>107.57</v>
    <v>1.1253</v>
    <v>8.51</v>
    <v>5.8240000000000002E-3</v>
    <v>3.4178E-2</v>
    <v>1.5</v>
    <v>USD</v>
    <v>Arista Networks, Inc. is a supplier of cloud networking solutions that use software to address the needs of Internet companies, cloud service providers and enterprises. The Company cloud networking solutions consist of its Extensible Operating System (EOS), a set of network applications and its Gigabit Ethernet switching and routing platforms. Its cognitive single-tier Spline campus network extends EOS across the data center and campus wired and wireless workspace. The Company’s CloudVision is a network-wide approach for workload orchestration and automation, leverages EOS and Cognitive WiFi features, to deliver cloud networking solutions to its enterprise customers. The Company sells its products through both its direct sales force and its channel partners. Its end customers span a range of industries and include large Internet companies, service providers, financial services organizations, government agencies, media and entertainment companies and other cloud service providers.</v>
    <v>3612</v>
    <v>New York Stock Exchange</v>
    <v>XNYS</v>
    <v>XNYS</v>
    <v>5453 Great America Pkwy, SANTA CLARA, CA, 95054 US</v>
    <v>258.62</v>
    <v>Communications &amp; Networking</v>
    <v>Stock</v>
    <v>45309.888349710156</v>
    <v>64</v>
    <v>252.17599999999999</v>
    <v>80108275750</v>
    <v>ARISTA NETWORKS, INC.</v>
    <v>ARISTA NETWORKS, INC.</v>
    <v>254.99</v>
    <v>41.447099999999999</v>
    <v>248.99</v>
    <v>257.5</v>
    <v>259.06</v>
    <v>311100100</v>
    <v>ANET</v>
    <v>ARISTA NETWORKS, INC. (XNYS:ANET)</v>
    <v>1829933</v>
    <v>1553254</v>
    <v>2011</v>
  </rv>
  <rv s="2">
    <v>65</v>
  </rv>
  <rv s="3">
    <fb>72.642499999999998</fb>
    <v>6</v>
  </rv>
  <rv s="3">
    <fb>143.75</fb>
    <v>6</v>
  </rv>
  <rv s="0">
    <v>https://www.bing.com/financeapi/forcetrigger?t=a23d6h&amp;q=XNYS%3aSPG&amp;form=skydnc</v>
    <v>Learn more on Bing</v>
  </rv>
  <rv s="1">
    <v>en-GB</v>
    <v>a23d6h</v>
    <v>268435456</v>
    <v>1</v>
    <v>Powered by Refinitiv</v>
    <v>0</v>
    <v>SIMON PROPERTY GROUP, INC. (XNYS:SPG)</v>
    <v>2</v>
    <v>3</v>
    <v>Finance</v>
    <v>4</v>
    <v>146.91</v>
    <v>100.17</v>
    <v>1.6766000000000001</v>
    <v>-0.28999999999999998</v>
    <v>0</v>
    <v>-2.0409999999999998E-3</v>
    <v>0</v>
    <v>USD</v>
    <v>Simon Property Group, Inc. is a self-administered and self-managed real estate investment trust (REIT). The Company owns, develops and manages premier shopping, dining, entertainment and mixed-use destinations, which consist primarily of malls, Premium Outlets, and The Mills. It owns or holds an interest in approximately 196 income-producing properties in the United States, which consists of 94 malls, 69 Premium Outlets, 14 Mills, six lifestyle centers, and 13 other retail properties in 37 states and Puerto Rico. It also holds an interest in 24 regional, super-regional, and outlet malls in the United States and Asia. In addition, it has redevelopment and expansion projects, including the addition of anchors, big box tenants and restaurants, underway at several properties in the North America, Europe and Asia. Internationally, it has ownership in 34 Premium Outlets and Designer Outlet properties primarily located in Asia, Europe, and Canada.</v>
    <v>2500</v>
    <v>New York Stock Exchange</v>
    <v>XNYS</v>
    <v>XNYS</v>
    <v>225 W Washington St, INDIANAPOLIS, IN, 46204-3438 US</v>
    <v>142.97</v>
    <v>Residential &amp; Commercial REIT</v>
    <v>Stock</v>
    <v>45309.888895995311</v>
    <v>69</v>
    <v>139.905</v>
    <v>46271668742</v>
    <v>SIMON PROPERTY GROUP, INC.</v>
    <v>SIMON PROPERTY GROUP, INC.</v>
    <v>142.46</v>
    <v>21.822900000000001</v>
    <v>142.12</v>
    <v>141.83000000000001</v>
    <v>141.83000000000001</v>
    <v>326247400</v>
    <v>SPG</v>
    <v>SIMON PROPERTY GROUP, INC. (XNYS:SPG)</v>
    <v>1205083</v>
    <v>1533161</v>
    <v>1998</v>
  </rv>
  <rv s="2">
    <v>70</v>
  </rv>
  <rv s="3">
    <fb>85.28</fb>
    <v>6</v>
  </rv>
  <rv s="3">
    <fb>159.77000000000001</fb>
    <v>6</v>
  </rv>
  <rv s="0">
    <v>https://www.bing.com/financeapi/forcetrigger?t=a1nkur&amp;q=XNAS%3aAPA&amp;form=skydnc</v>
    <v>Learn more on Bing</v>
  </rv>
  <rv s="1">
    <v>en-GB</v>
    <v>a1nkur</v>
    <v>268435456</v>
    <v>1</v>
    <v>Powered by Refinitiv</v>
    <v>0</v>
    <v>APA CORPORATION (XNAS:APA)</v>
    <v>2</v>
    <v>3</v>
    <v>Finance</v>
    <v>4</v>
    <v>46.98</v>
    <v>30.23</v>
    <v>3.331</v>
    <v>-0.13</v>
    <v>3.2590000000000001E-4</v>
    <v>-4.2189999999999997E-3</v>
    <v>0.01</v>
    <v>USD</v>
    <v>APA Corporation is an independent energy company that explores for, develops, and produces natural gas, crude oil, and natural gas liquids (NGLs). Its upstream business has exploration and production operations in three geographic areas: the United States (U.S.), Egypt, and offshore the United Kingdom (U.K.) in the North Sea (North Sea). It has exploration, and appraisal operations in Suriname, as well as interests in other international locations. The Company’s midstream business (Altus Midstream) is operated by Altus Midstream Company through its subsidiary Altus Midstream LP (collectively, Altus). Altus owns, develops, and operates a midstream energy asset network in the Permian Basin of West Texas. It holds approximately 789,000 gross acres (451,000 net acres) in the Southern Midland Basin. The Company holds approximately 229,000 gross acres (131,000 net acres) in the Delaware Basin. It also holds approximately 2.5 million gross acres (1.1 million net acres) in legacy properties.</v>
    <v>2273</v>
    <v>Nasdaq Stock Market</v>
    <v>XNAS</v>
    <v>XNAS</v>
    <v>2000 Post Oak Blvd, Suite 100, HOUSTON, TX, 77056 US</v>
    <v>30.81</v>
    <v>Oil &amp; Gas</v>
    <v>Stock</v>
    <v>45309.892210613281</v>
    <v>74</v>
    <v>30.23</v>
    <v>9297718196</v>
    <v>APA CORPORATION</v>
    <v>APA CORPORATION</v>
    <v>30.79</v>
    <v>6.2637</v>
    <v>30.81</v>
    <v>30.68</v>
    <v>30.69</v>
    <v>303054700</v>
    <v>APA</v>
    <v>APA CORPORATION (XNAS:APA)</v>
    <v>5284200</v>
    <v>5368088</v>
    <v>2021</v>
  </rv>
  <rv s="2">
    <v>75</v>
  </rv>
  <rv s="3">
    <fb>14.19</fb>
    <v>6</v>
  </rv>
  <rv s="3">
    <fb>26.89</fb>
    <v>6</v>
  </rv>
  <rv s="0">
    <v>https://www.bing.com/financeapi/forcetrigger?t=a1wrf2&amp;q=XNYS%3aBBWI&amp;form=skydnc</v>
    <v>Learn more on Bing</v>
  </rv>
  <rv s="1">
    <v>en-GB</v>
    <v>a1wrf2</v>
    <v>268435456</v>
    <v>1</v>
    <v>Powered by Refinitiv</v>
    <v>0</v>
    <v>BATH &amp; BODY WORKS, INC. (XNYS:BBWI)</v>
    <v>2</v>
    <v>3</v>
    <v>Finance</v>
    <v>4</v>
    <v>49.55</v>
    <v>27.3</v>
    <v>1.8644000000000001</v>
    <v>-0.28999999999999998</v>
    <v>0</v>
    <v>-6.7739999999999996E-3</v>
    <v>0</v>
    <v>USD</v>
    <v>Bath &amp; Body Works, Inc. is an omnichannel retailer. The Company sells merchandise through its Company-operated retail stores in the United States and Canada, and through its Websites and other channels, under the Bath &amp; Body Works, White Barn and other brand names. The Company's international business is primarily conducted through franchise, license, and wholesale partners. It offers a range of fragrances for the body and home, including collections for fine fragrance mist, body lotion and body cream, 3-wick candles, home fragrance diffusers and liquid hand soap. Its products are differentiated through a combination of fragrance and packaging. It also sells products under its sub brands, including White Barn and Aromatherapy. Its merchandise is sold through about 1,802 Company-operated stores and e-commerce sites in the United States and Canada, and in 427 stores and 31 e-commerce sites in more than 45 other countries operating under franchise, license, and wholesale arrangements.</v>
    <v>8800</v>
    <v>New York Stock Exchange</v>
    <v>XNYS</v>
    <v>XNYS</v>
    <v>THREE LIMITED PKWY, P O BOX 16000, COLUMBUS, OH, 43230 US</v>
    <v>43</v>
    <v>Specialty Retailers</v>
    <v>Stock</v>
    <v>45309.889042881252</v>
    <v>79</v>
    <v>41.83</v>
    <v>9606994312</v>
    <v>BATH &amp; BODY WORKS, INC.</v>
    <v>BATH &amp; BODY WORKS, INC.</v>
    <v>42.74</v>
    <v>13.4817</v>
    <v>42.81</v>
    <v>42.52</v>
    <v>42.55</v>
    <v>225940600</v>
    <v>BBWI</v>
    <v>BATH &amp; BODY WORKS, INC. (XNYS:BBWI)</v>
    <v>3110724</v>
    <v>3285169</v>
    <v>1982</v>
  </rv>
  <rv s="2">
    <v>80</v>
  </rv>
  <rv s="3">
    <fb>30.0562</fb>
    <v>6</v>
  </rv>
  <rv s="3">
    <fb>69.790000000000006</fb>
    <v>6</v>
  </rv>
  <rv s="0">
    <v>https://www.bing.com/financeapi/forcetrigger?t=a1s24c&amp;q=XNYS%3aEOG&amp;form=skydnc</v>
    <v>Learn more on Bing</v>
  </rv>
  <rv s="1">
    <v>en-GB</v>
    <v>a1s24c</v>
    <v>268435456</v>
    <v>1</v>
    <v>Powered by Refinitiv</v>
    <v>0</v>
    <v>EOG RESOURCES, INC. (XNYS:EOG)</v>
    <v>2</v>
    <v>3</v>
    <v>Finance</v>
    <v>4</v>
    <v>135.0582</v>
    <v>97.2744</v>
    <v>1.405</v>
    <v>-0.55000000000000004</v>
    <v>0</v>
    <v>-4.9719999999999999E-3</v>
    <v>0</v>
    <v>USD</v>
    <v>EOG Resources, Inc. (EOG) is an independent (non-integrated) crude oil and natural gas company. The Company is engaged in exploration, development, production and marketing crude oil, natural gas liquids (NGLs) and natural gas primarily in producing basins in the United States of America, The Republic of Trinidad and Tobago (Trinidad), the Sultanate of Oman and other international areas. Its operations are all crude oil, NGLs and natural gas exploration and production related. Its operations are focused on the productive basins in the United States with a focus on crude oil and, to a lesser extent, liquids-rich natural gas plays. The Company has operations in offshore Trinidad and Oman, as well as it is executing an abandonment and reclamation program in Canada.</v>
    <v>2850</v>
    <v>New York Stock Exchange</v>
    <v>XNYS</v>
    <v>XNYS</v>
    <v>1111 Bagby, Sky Lobby 2, HOUSTON, TX, 77002 US</v>
    <v>110.8</v>
    <v>Oil &amp; Gas</v>
    <v>Stock</v>
    <v>45309.889043101561</v>
    <v>84</v>
    <v>109.1283</v>
    <v>64193107968</v>
    <v>EOG RESOURCES, INC.</v>
    <v>EOG RESOURCES, INC.</v>
    <v>110.48</v>
    <v>8.2150999999999996</v>
    <v>110.63</v>
    <v>110.08</v>
    <v>110.09</v>
    <v>583149600</v>
    <v>EOG</v>
    <v>EOG RESOURCES, INC. (XNYS:EOG)</v>
    <v>3375157</v>
    <v>3340789</v>
    <v>1985</v>
  </rv>
  <rv s="2">
    <v>85</v>
  </rv>
  <rv s="3">
    <fb>49.87</fb>
    <v>6</v>
  </rv>
  <rv s="3">
    <fb>88.83</fb>
    <v>6</v>
  </rv>
  <rv s="0">
    <v>https://www.bing.com/financeapi/forcetrigger?t=a1vrec&amp;q=XNYS%3aIRM&amp;form=skydnc</v>
    <v>Learn more on Bing</v>
  </rv>
  <rv s="1">
    <v>en-GB</v>
    <v>a1vrec</v>
    <v>268435456</v>
    <v>1</v>
    <v>Powered by Refinitiv</v>
    <v>0</v>
    <v>IRON MOUNTAIN INCORPORATED (XNYS:IRM)</v>
    <v>2</v>
    <v>3</v>
    <v>Finance</v>
    <v>4</v>
    <v>70.66</v>
    <v>48.94</v>
    <v>0.92810000000000004</v>
    <v>0.62</v>
    <v>0</v>
    <v>9.4889999999999992E-3</v>
    <v>0</v>
    <v>USD</v>
    <v>Iron Mountain Inc is engaged in a physical ecosystem supporting information storage and retrieval for businesses which rely on paper documents or computer tapes to store their valuable information. The Company’s segments include Global Records and Information Management (Global RIM) Business and Global Data Center Business. The Global RIM Business segment includes various offerings, including records management, data management, global digital solutions, secure shredding, secure shredding, and consumer storage. The Global Data Center Business segment provides data center facilities and the capacity to protect mission-critical assets and ensure the continued operation of its customers’ information technology (IT) infrastructure with data center options. The Company also offers IT asset disposition customer solutions. It serves industries, such as commercial, legal, financial, healthcare, insurance, life sciences, energy, business services, entertainment and government organizations.</v>
    <v>27600</v>
    <v>New York Stock Exchange</v>
    <v>XNYS</v>
    <v>XNYS</v>
    <v>85 New Hampshire Avenue, Suite 150, Pease International Tradeport, PORTSMOUTH, NH, 03801 US</v>
    <v>66.14</v>
    <v>Residential &amp; Commercial REIT</v>
    <v>Stock</v>
    <v>45309.889043228904</v>
    <v>89</v>
    <v>65.010000000000005</v>
    <v>19259634016</v>
    <v>IRON MOUNTAIN INCORPORATED</v>
    <v>IRON MOUNTAIN INCORPORATED</v>
    <v>65.36</v>
    <v>68.908100000000005</v>
    <v>65.34</v>
    <v>65.959999999999994</v>
    <v>65.94</v>
    <v>291989600</v>
    <v>IRM</v>
    <v>IRON MOUNTAIN INCORPORATED (XNYS:IRM)</v>
    <v>1464801</v>
    <v>1357116</v>
    <v>2014</v>
  </rv>
  <rv s="2">
    <v>90</v>
  </rv>
  <rv s="3">
    <fb>29.48</fb>
    <v>6</v>
  </rv>
  <rv s="3">
    <fb>52.33</fb>
    <v>6</v>
  </rv>
  <rv s="0">
    <v>https://www.bing.com/financeapi/forcetrigger?t=a23rjc&amp;q=XNAS%3aSTX&amp;form=skydnc</v>
    <v>Learn more on Bing</v>
  </rv>
  <rv s="7">
    <v>en-GB</v>
    <v>a23rjc</v>
    <v>268435456</v>
    <v>1</v>
    <v>Powered by Refinitiv</v>
    <v>12</v>
    <v>SEAGATE TECHNOLOGY HOLDINGS PUBLIC LIMITED COMPANY (XNAS:STX)</v>
    <v>2</v>
    <v>13</v>
    <v>Finance</v>
    <v>4</v>
    <v>87.93</v>
    <v>54.32</v>
    <v>1.0619000000000001</v>
    <v>0.64</v>
    <v>0</v>
    <v>7.6800000000000002E-3</v>
    <v>0</v>
    <v>USD</v>
    <v>Seagate Technology Holdings plc provides mass-data storage infrastructure solution. The Company’s principal products are hard disk drives, commonly referred to as disk drives, hard drives (HDDs). In addition to HDDs, the Company produces a range of data storage products, including solid state drives (SSDs), solid state hybrid drives, storage subsystems, as well as a scalable edge-to-cloud mass data platform. Its HDD products are designed for mass capacity storage and legacy markets. Mass capacity storage involves use cases, such as hyperscale data centers and public clouds, as well as emerging use cases. The Company’s HDD and SSD product portfolio includes Serial Advanced Technology Attachment, Serial Attached SCSI and Non-Volatile Memory Express based designs to support a variety of mass capacity and legacy applications. Its systems portfolio includes storage subsystems for enterprises, cloud service providers, scale-out storage servers and original equipment manufacturers.</v>
    <v>33400</v>
    <v>Nasdaq Stock Market</v>
    <v>XNAS</v>
    <v>XNAS</v>
    <v>38/39 Fitzwilliam Square, Dublin 2, DUBLIN, DUBLIN, D02 NX53 IE</v>
    <v>86.3</v>
    <v>Computers, Phones &amp; Household Electronics</v>
    <v>Stock</v>
    <v>45309.889031689061</v>
    <v>94</v>
    <v>83.12</v>
    <v>17565180480</v>
    <v>SEAGATE TECHNOLOGY HOLDINGS PUBLIC LIMITED COMPANY</v>
    <v>SEAGATE TECHNOLOGY HOLDINGS PUBLIC LIMITED COMPANY</v>
    <v>84.71</v>
    <v>83.33</v>
    <v>83.97</v>
    <v>83.97</v>
    <v>209184000</v>
    <v>STX</v>
    <v>SEAGATE TECHNOLOGY HOLDINGS PUBLIC LIMITED COMPANY (XNAS:STX)</v>
    <v>1720016</v>
    <v>2146749</v>
    <v>2021</v>
  </rv>
  <rv s="2">
    <v>95</v>
  </rv>
  <rv s="3">
    <fb>62.16</fb>
    <v>6</v>
  </rv>
  <rv s="3">
    <fb>112.98</fb>
    <v>6</v>
  </rv>
  <rv s="0">
    <v>https://www.bing.com/financeapi/forcetrigger?t=a1pidm&amp;q=XNYS%3aCF&amp;form=skydnc</v>
    <v>Learn more on Bing</v>
  </rv>
  <rv s="1">
    <v>en-GB</v>
    <v>a1pidm</v>
    <v>268435456</v>
    <v>1</v>
    <v>Powered by Refinitiv</v>
    <v>0</v>
    <v>CF INDUSTRIES HOLDINGS, INC. (XNYS:CF)</v>
    <v>2</v>
    <v>3</v>
    <v>Finance</v>
    <v>4</v>
    <v>91.23</v>
    <v>60.08</v>
    <v>1.0199</v>
    <v>-0.2</v>
    <v>0</v>
    <v>-2.6590000000000003E-3</v>
    <v>0</v>
    <v>USD</v>
    <v>CF Industries Holdings, Inc. is a manufacturer of hydrogen and nitrogen products for clean energy, fertilizer, emissions abatement, and other industrial applications. The Company operates nitrogen manufacturing complexes in the United States, Canada and the United Kingdom. Its segments include Ammonia, Granular Urea, UAN, AN and Other. The Ammonia segment produces anhydrous ammonia (ammonia), which contains 82% nitrogen and 18% hydrogen. The Granular Urea segment produces granular urea, which contains 46% nitrogen. The UAN segment produces urea ammonium nitrate solution (UAN). UAN is a liquid fertilizer product with a nitrogen content that typically ranges from 28% to 32%, and is produced by combining urea and ammonium nitrate. The AN segment produces ammonium nitrate (AN). AN, which has a nitrogen content between 29% and 35%, is produced by combining anhydrous ammonia and nitric acid. The Other segment includes diesel exhaust fluid (DEF), urea liquor, and nitric acid.</v>
    <v>2700</v>
    <v>New York Stock Exchange</v>
    <v>XNYS</v>
    <v>XNYS</v>
    <v>2375 Waterview Drive, NORTHBROOK, IL, 60062 US</v>
    <v>75.2</v>
    <v>Chemicals</v>
    <v>Stock</v>
    <v>45309.889043008596</v>
    <v>99</v>
    <v>73.7</v>
    <v>14333058630</v>
    <v>CF INDUSTRIES HOLDINGS, INC.</v>
    <v>CF INDUSTRIES HOLDINGS, INC.</v>
    <v>75.2</v>
    <v>6.9935</v>
    <v>75.22</v>
    <v>75.02</v>
    <v>75.02</v>
    <v>191056500</v>
    <v>CF</v>
    <v>CF INDUSTRIES HOLDINGS, INC. (XNYS:CF)</v>
    <v>2024794</v>
    <v>1878704</v>
    <v>2005</v>
  </rv>
  <rv s="2">
    <v>100</v>
  </rv>
  <rv s="3">
    <fb>38.71</fb>
    <v>6</v>
  </rv>
  <rv s="3">
    <fb>70.78</fb>
    <v>6</v>
  </rv>
  <rv s="0">
    <v>https://www.bing.com/financeapi/forcetrigger?t=a1q5nm&amp;q=XNYS%3aCOP&amp;form=skydnc</v>
    <v>Learn more on Bing</v>
  </rv>
  <rv s="1">
    <v>en-GB</v>
    <v>a1q5nm</v>
    <v>268435456</v>
    <v>1</v>
    <v>Powered by Refinitiv</v>
    <v>0</v>
    <v>CONOCOPHILLIPS (XNYS:COP)</v>
    <v>2</v>
    <v>3</v>
    <v>Finance</v>
    <v>4</v>
    <v>127.35</v>
    <v>91.533799999999999</v>
    <v>1.264</v>
    <v>-0.65</v>
    <v>0</v>
    <v>-6.0429999999999998E-3</v>
    <v>0</v>
    <v>USD</v>
    <v>ConocoPhillips is an exploration and production company. The Company operates through six segments: Alaska, Lower 48, Canada, Europe, Middle East and North Africa, Asia Pacific, and Other International. The Alaska segment primarily explores for, produces, transports and markets crude oil, natural gas and natural gas liquids (NGLs). The Lower 48 segment consists of operations located in the 48 contiguous United States and the Gulf of Mexico. Its Canada segments consist of the Surmont oil sands developments in Alberta and British Columbia. The Europe, Middle East and North Africa segment consists of operations principally located in the Norwegian sector of the North Sea; the Norwegian Sea; Qatar; Libya; and commercial and terminal operations in the United Kingdom. The Other International segment includes interests in Colombia, as well as contingencies associated with prior operations in other countries.</v>
    <v>9800</v>
    <v>New York Stock Exchange</v>
    <v>XNYS</v>
    <v>XNYS</v>
    <v>925 N. Eldridge Parkway, HOUSTON, TX, 77079-2703 US</v>
    <v>107.34</v>
    <v>Oil &amp; Gas</v>
    <v>Stock</v>
    <v>45309.892856596874</v>
    <v>104</v>
    <v>105.7701</v>
    <v>126957663360</v>
    <v>CONOCOPHILLIPS</v>
    <v>CONOCOPHILLIPS</v>
    <v>107.34</v>
    <v>11.7392</v>
    <v>107.57</v>
    <v>106.92</v>
    <v>106.93</v>
    <v>1187408000</v>
    <v>COP</v>
    <v>CONOCOPHILLIPS (XNYS:COP)</v>
    <v>6146452</v>
    <v>6649894</v>
    <v>2001</v>
  </rv>
  <rv s="2">
    <v>105</v>
  </rv>
  <rv s="3">
    <fb>39.99</fb>
    <v>6</v>
  </rv>
  <rv s="3">
    <fb>72.180000000000007</fb>
    <v>6</v>
  </rv>
  <rv s="0">
    <v>https://www.bing.com/financeapi/forcetrigger?t=a1zp1h&amp;q=XNAS%3aPENN&amp;form=skydnc</v>
    <v>Learn more on Bing</v>
  </rv>
  <rv s="7">
    <v>en-GB</v>
    <v>a1zp1h</v>
    <v>268435456</v>
    <v>1</v>
    <v>Powered by Refinitiv</v>
    <v>12</v>
    <v>PENN Entertainment, Inc. (XNAS:PENN)</v>
    <v>2</v>
    <v>13</v>
    <v>Finance</v>
    <v>4</v>
    <v>36.255000000000003</v>
    <v>18.350000000000001</v>
    <v>2.1421999999999999</v>
    <v>0.8</v>
    <v>0</v>
    <v>3.4904000000000004E-2</v>
    <v>0</v>
    <v>USD</v>
    <v>PENN Entertainment, Inc. is a provider of integrated entertainment, sports content and casino gaming experiences. It operates 43 properties in 20 states, online sports betting in 15 jurisdictions and iCasino in five jurisdictions, under a portfolio of brands, including Hollywood Casino, L’Auberge, Barstool Sportsbook, and theScore Bet Sportsbook and Casino. Its segments include Northeast, South, West, Midwest, and Interactive. The Northeast segment include Ameristar East Chicago, Hollywood Casino Columbus, Hollywood Casino at Greektown, and Hollywood Casino at PENN National Race Course. The South segment includes 1st Jackpot Casino, Ameristar Vicksburg, Boomtown New Orleans, and L’Auberge Baton Rouge. The West segment include Ameristar Black Hawk, M Resort, and Zia Park Casino. The Midwest segment includes Ameristar Council Bluffs, Hollywood Casino Aurora, and River City Casino. Its Interactive segment includes online sports betting, iCasino and online social gaming operations.</v>
    <v>21875</v>
    <v>Nasdaq Stock Market</v>
    <v>XNAS</v>
    <v>XNAS</v>
    <v>825 Berkshire Blvd Ste 200, Wyomissing Professional Center, WYOMISSING, PA, 19610 US</v>
    <v>23.754999999999999</v>
    <v>Hotels &amp; Entertainment Services</v>
    <v>Stock</v>
    <v>45309.894727789062</v>
    <v>109</v>
    <v>23.01</v>
    <v>3599721108</v>
    <v>PENN Entertainment, Inc.</v>
    <v>PENN Entertainment, Inc.</v>
    <v>23.3</v>
    <v>22.92</v>
    <v>23.72</v>
    <v>23.72</v>
    <v>151758900</v>
    <v>PENN</v>
    <v>PENN Entertainment, Inc. (XNAS:PENN)</v>
    <v>5235181</v>
    <v>5451419</v>
    <v>1982</v>
  </rv>
  <rv s="2">
    <v>110</v>
  </rv>
  <rv s="3">
    <fb>86.37</fb>
    <v>6</v>
  </rv>
  <rv s="3">
    <fb>51.85</fb>
    <v>6</v>
  </rv>
  <rv s="0">
    <v>https://www.bing.com/financeapi/forcetrigger?t=a1u4zr&amp;q=XNYS%3aGPN&amp;form=skydnc</v>
    <v>Learn more on Bing</v>
  </rv>
  <rv s="1">
    <v>en-GB</v>
    <v>a1u4zr</v>
    <v>268435456</v>
    <v>1</v>
    <v>Powered by Refinitiv</v>
    <v>0</v>
    <v>GLOBAL PAYMENTS INC. (XNYS:GPN)</v>
    <v>2</v>
    <v>3</v>
    <v>Finance</v>
    <v>17</v>
    <v>138.07</v>
    <v>94.05</v>
    <v>0.99780000000000002</v>
    <v>-0.62</v>
    <v>0</v>
    <v>-4.8419999999999999E-3</v>
    <v>0</v>
    <v>USD</v>
    <v>Global Payments Inc. is a payments technology company that delivers software and services. The Company operates through three segments: Merchant Solutions, Issuer Solutions and Business, and Consumer Solutions. The Merchant Solutions segment provides payments technology and software solutions to customers globally. This segment offerings include authorization, settlement and funding services, customer support, chargeback resolution, terminal rental, sales and deployment, payment security services, consolidated billing and reporting. The Issuer Solutions segment provides solutions that enable financial institutions and other financial service providers to manage their card portfolios. The Consumer Solutions segment provides general purpose reloadable (GPR) prepaid debit and payroll cards, demand deposit accounts and other financial service solutions to the underbanked and other consumers and businesses in the United States.</v>
    <v>25000</v>
    <v>New York Stock Exchange</v>
    <v>XNYS</v>
    <v>XNYS</v>
    <v>3550 Lenox Road, ATLANTA, GA, 30326 US</v>
    <v>129.155</v>
    <v>Professional &amp; Commercial Services</v>
    <v>Stock</v>
    <v>45309.88194446719</v>
    <v>114</v>
    <v>126.14</v>
    <v>33178702670</v>
    <v>GLOBAL PAYMENTS INC.</v>
    <v>GLOBAL PAYMENTS INC.</v>
    <v>128.6</v>
    <v>38.482199999999999</v>
    <v>128.04</v>
    <v>127.42</v>
    <v>127.42</v>
    <v>260388500</v>
    <v>GPN</v>
    <v>GLOBAL PAYMENTS INC. (XNYS:GPN)</v>
    <v>1538381</v>
    <v>2259599</v>
    <v>2000</v>
  </rv>
  <rv s="2">
    <v>115</v>
  </rv>
  <rv s="3">
    <fb>215.42</fb>
    <v>6</v>
  </rv>
  <rv s="3">
    <fb>135.18</fb>
    <v>6</v>
  </rv>
  <rv s="0">
    <v>https://www.bing.com/financeapi/forcetrigger?t=a1x7im&amp;q=XNYS%3aLVS&amp;form=skydnc</v>
    <v>Learn more on Bing</v>
  </rv>
  <rv s="1">
    <v>en-GB</v>
    <v>a1x7im</v>
    <v>268435456</v>
    <v>1</v>
    <v>Powered by Refinitiv</v>
    <v>0</v>
    <v>LAS VEGAS SANDS CORP. (XNYS:LVS)</v>
    <v>2</v>
    <v>3</v>
    <v>Finance</v>
    <v>4</v>
    <v>65.58</v>
    <v>43.77</v>
    <v>1.1649</v>
    <v>1.2749999999999999</v>
    <v>0</v>
    <v>2.6436000000000001E-2</v>
    <v>0</v>
    <v>USD</v>
    <v>Las Vegas Sands Corp. is a global developer of destination properties (Integrated Resorts). The Integrated Resorts features accommodations, gaming, entertainment and retail malls, convention and exhibition facilities, celebrity chef restaurants, and other amenities. Its other amenities include luxury accommodations, restaurants, lounges, invitation-only clubs and private gaming salons. It owns and operates Integrated Resorts in Macao and Singapore. Its principal operating and developmental activities occur in two geographic areas: Macao and Singapore. In Macao, it owns The Venetian Macao; The Londoner Macao; The Parisian Macao; The Plaza Macao and Four Seasons Macao, and Sands Macao. In Singapore, it owns Marina Bay Sands. It owns and operates a collection of Integrated Resorts in Macao of the People's Republic of China (China), through Sands China Ltd. It also offers players club loyalty programs at its properties, which provide access to rewards, privileges and members-only events.</v>
    <v>35500</v>
    <v>New York Stock Exchange</v>
    <v>XNYS</v>
    <v>XNYS</v>
    <v>5420 S. Durango Drive, LAS VEGAS, NV, 89113 US</v>
    <v>49.69</v>
    <v>Hotels &amp; Entertainment Services</v>
    <v>Stock</v>
    <v>45309.889043286719</v>
    <v>119</v>
    <v>48.52</v>
    <v>37295552147</v>
    <v>LAS VEGAS SANDS CORP.</v>
    <v>LAS VEGAS SANDS CORP.</v>
    <v>48.61</v>
    <v>665.14959999999996</v>
    <v>48.23</v>
    <v>49.505000000000003</v>
    <v>49.52</v>
    <v>753369400</v>
    <v>LVS</v>
    <v>LAS VEGAS SANDS CORP. (XNYS:LVS)</v>
    <v>4184946</v>
    <v>4689841</v>
    <v>2004</v>
  </rv>
  <rv s="2">
    <v>120</v>
  </rv>
  <rv s="3">
    <fb>59.6</fb>
    <v>6</v>
  </rv>
  <rv s="3">
    <fb>37.64</fb>
    <v>6</v>
  </rv>
  <rv s="0">
    <v>https://www.bing.com/financeapi/forcetrigger?t=albpim&amp;q=XMEX%3aATVI*&amp;form=skydnc</v>
    <v>Learn more on Bing</v>
  </rv>
  <rv s="9">
    <v>en-GB</v>
    <v>albpim</v>
    <v>268435456</v>
    <v>1</v>
    <v>Powered by Refinitiv</v>
    <v>18</v>
    <v>ACTIVISION BLIZZARD, INC. (XMEX:ATVI*)</v>
    <v>2</v>
    <v>19</v>
    <v>Finance</v>
    <v>20</v>
    <v>1718</v>
    <v>1335</v>
    <v>0.37</v>
    <v>-16</v>
    <v>-9.3509999999999999E-3</v>
    <v>MXN</v>
    <v>Activision Blizzard, Inc. is a developer and publisher of interactive entertainment content and services. It develops and distributes content and services on video game consoles, personal computers, and mobile devices. It operates e-sports leagues and offers digital advertising within some of its content. Its segments include Activision Publishing, Inc. (Activision), Blizzard Entertainment, Inc. (Blizzard), King Digital Entertainment (King), and Others. Activision segment delivers content through both premium and free-to-play offerings and also includes the activities of the Call of Duty League, a global professional e-sports league. Blizzard segment delivers content through both premium and free-to-play offerings and maintains an online gaming service, Blizzard Battle.net, which facilitates the digital distribution of Blizzard content and selected Activision content. King segment delivers content on the mobile platform. Kings’ product franchise is Candy Crush, a match-three franchise.</v>
    <v>13000</v>
    <v>Mexican Stock Exchange</v>
    <v>XMEX</v>
    <v>XMEX</v>
    <v>2701 Olympic Boulevard, Building B, SANTA MONICA, CA, 90404 US</v>
    <v>1698.78</v>
    <v>Software &amp; IT Services</v>
    <v>Stock</v>
    <v>45209.833310185182</v>
    <v>124</v>
    <v>1695</v>
    <v>74226550000</v>
    <v>ACTIVISION BLIZZARD, INC.</v>
    <v>ACTIVISION BLIZZARD, INC.</v>
    <v>1696.36</v>
    <v>1711</v>
    <v>1695</v>
    <v>786798300</v>
    <v>ATVI*</v>
    <v>ACTIVISION BLIZZARD, INC. (XMEX:ATVI*)</v>
    <v>1</v>
    <v>6126480</v>
    <v>2000</v>
  </rv>
  <rv s="2">
    <v>125</v>
  </rv>
  <rv s="3">
    <fb>1847.59</fb>
    <v>21</v>
  </rv>
  <rv s="3">
    <fb>1370</fb>
    <v>21</v>
  </rv>
  <rv s="0">
    <v>https://www.bing.com/financeapi/forcetrigger?t=a1xonm&amp;q=XNAS%3aMKTX&amp;form=skydnc</v>
    <v>Learn more on Bing</v>
  </rv>
  <rv s="1">
    <v>en-GB</v>
    <v>a1xonm</v>
    <v>268435456</v>
    <v>1</v>
    <v>Powered by Refinitiv</v>
    <v>0</v>
    <v>MARKETAXESS HOLDINGS INC. (XNAS:MKTX)</v>
    <v>2</v>
    <v>3</v>
    <v>Finance</v>
    <v>4</v>
    <v>399.78</v>
    <v>200.01</v>
    <v>1.0351999999999999</v>
    <v>0.12</v>
    <v>0</v>
    <v>4.5350000000000002E-4</v>
    <v>0</v>
    <v>USD</v>
    <v>MarketAxess Holdings Inc. is engaged in operating electronic platforms for the trading of fixed-income securities and provides related data, analytics, compliance tools and post-trade services. It provides Open Trading marketplace, which offers an all-to-all trading solution in the global credit markets, creating a liquidity pool for a range of credit market participants. It is involved in drawing on a diverse set of trading protocols, including request-for-quote, live order books, sessions-based trading, and portfolio trading solutions, as well as its deep data and analytical resources. It provides integrated and actionable data offerings, including Composite+ and Axess All real time pricing to assist clients with trading decisions and transaction cost analysis. It also provides a quantitative trading technology specializing in algorithmic and analytical services. It offers a range of post-trade services, including straight-through processing, trade matching, and trade publication.</v>
    <v>744</v>
    <v>Nasdaq Stock Market</v>
    <v>XNAS</v>
    <v>XNAS</v>
    <v>55 Hudson Yards, 15Th Floor, NEW YORK, NY, 10001 US</v>
    <v>265.13</v>
    <v>Investment Banking &amp; Investment Services</v>
    <v>Stock</v>
    <v>45309.888897685159</v>
    <v>129</v>
    <v>262.88</v>
    <v>10034330724</v>
    <v>MARKETAXESS HOLDINGS INC.</v>
    <v>MARKETAXESS HOLDINGS INC.</v>
    <v>265.01</v>
    <v>40.171199999999999</v>
    <v>264.60000000000002</v>
    <v>264.72000000000003</v>
    <v>264.72000000000003</v>
    <v>37905450</v>
    <v>MKTX</v>
    <v>MARKETAXESS HOLDINGS INC. (XNAS:MKTX)</v>
    <v>226746</v>
    <v>300116</v>
    <v>2000</v>
  </rv>
  <rv s="2">
    <v>130</v>
  </rv>
  <rv s="3">
    <fb>570.55999999999995</fb>
    <v>6</v>
  </rv>
  <rv s="3">
    <fb>411.27</fb>
    <v>6</v>
  </rv>
  <rv s="10">
    <v>12</v>
    <v>Ticker symbol</v>
    <v>0</v>
  </rv>
  <rv s="11">
    <v>2</v>
    <v>18</v>
  </rv>
  <rv s="10">
    <v>12</v>
    <v>Market cap</v>
    <v>0</v>
  </rv>
  <rv s="0">
    <v>https://www.bing.com/financeapi/forcetrigger?t=a1y7rw&amp;q=XNAS%3aVTRS&amp;form=skydnc</v>
    <v>Learn more on Bing</v>
  </rv>
  <rv s="1">
    <v>en-GB</v>
    <v>a1y7rw</v>
    <v>268435456</v>
    <v>1</v>
    <v>Powered by Refinitiv</v>
    <v>0</v>
    <v>VIATRIS INC. (XNAS:VTRS)</v>
    <v>2</v>
    <v>3</v>
    <v>Finance</v>
    <v>4</v>
    <v>12.49</v>
    <v>8.74</v>
    <v>1.1121000000000001</v>
    <v>-0.19</v>
    <v>-4.437E-3</v>
    <v>-1.6579E-2</v>
    <v>-0.05</v>
    <v>USD</v>
    <v>Viatris Inc. (Viatris) is a global healthcare company. The Company's segments include Developed Markets, Greater China, JANZ, and Emerging Markets. Its Developed Markets segment comprises its operations primarily in North America and Europe. The Greater China segment includes its operations in mainland China, Taiwan and Hong Kong. The JANZ segment consists of its operations in Japan, Australia and New Zealand. The Emerging Markets segment encompasses its presence in more than 125 countries with developing markets and emerging economies, as well as the Company’s ARV franchise. Its portfolio comprises over 1,400 approved molecules across a range of key therapeutic areas, including key brands and complex generics. It operates around 40 manufacturing sites worldwide, which produce oral solid doses, injectables, complex dosage forms and active pharmaceutical ingredients. Its products include Lyrica, Lipitor, Creon, Influvac, Wixela Inhub, EpiPen Auto Injector, Fraxiparine and Yupelri.</v>
    <v>37000</v>
    <v>Nasdaq Stock Market</v>
    <v>XNAS</v>
    <v>XNAS</v>
    <v>1000 Mylan Boulevard, CANONSBURG, PA, 15317 US</v>
    <v>11.455</v>
    <v>Pharmaceuticals</v>
    <v>Stock</v>
    <v>45309.893364710158</v>
    <v>137</v>
    <v>11.16</v>
    <v>13520292170</v>
    <v>VIATRIS INC.</v>
    <v>VIATRIS INC.</v>
    <v>11.44</v>
    <v>7.5979999999999999</v>
    <v>11.46</v>
    <v>11.27</v>
    <v>11.22</v>
    <v>1199671000</v>
    <v>VTRS</v>
    <v>VIATRIS INC. (XNAS:VTRS)</v>
    <v>7479784</v>
    <v>10704608</v>
    <v>2019</v>
  </rv>
  <rv s="2">
    <v>138</v>
  </rv>
  <rv s="3">
    <fb>18.739999999999998</fb>
    <v>6</v>
  </rv>
  <rv s="3">
    <fb>13.53</fb>
    <v>6</v>
  </rv>
  <rv s="0">
    <v>https://www.bing.com/financeapi/forcetrigger?t=a2655r&amp;q=XNAS%3aWYNN&amp;form=skydnc</v>
    <v>Learn more on Bing</v>
  </rv>
  <rv s="1">
    <v>en-GB</v>
    <v>a2655r</v>
    <v>268435456</v>
    <v>1</v>
    <v>Powered by Refinitiv</v>
    <v>0</v>
    <v>WYNN RESORTS, LIMITED (XNAS:WYNN)</v>
    <v>2</v>
    <v>3</v>
    <v>Finance</v>
    <v>4</v>
    <v>117.86</v>
    <v>81.650000000000006</v>
    <v>1.9349000000000001</v>
    <v>2.94</v>
    <v>1.0630000000000001E-4</v>
    <v>3.2251000000000002E-2</v>
    <v>0.01</v>
    <v>USD</v>
    <v>Wynn Resorts, Limited is a designer, developer, and operator of integrated resorts featuring luxury hotel rooms, high-end retail space, dining and entertainment options and gaming. Its segments include Wynn Palace, Wynn Macau, Las Vegas Operations, Encore Boston Harbor and Wynn Interactive. Its Wynn Palace is a luxury resort on the Cotai Strip in Macau, with approximately 1,706 guest rooms, suites and villas, 14 food and beverage outlets and meeting and convention space. Its Wynn Macau is a luxury resort located in the Macau Special Administrative Region of the People's Republic of China with approximately 1,010 guest rooms and suites, approximately 4 food and beverage outlets, convention space, and a performance lake, a rotunda shows and recreation and leisure facilities. The Company's Encore Boston Harbor is a luxury resort with approximately 671 hotel rooms, an spa, specialty shopping, 16 food and beverage outlets, nightclub and meeting spaces, waterfront park and floral displays.</v>
    <v>27000</v>
    <v>Nasdaq Stock Market</v>
    <v>XNAS</v>
    <v>XNAS</v>
    <v>3131 Las Vegas Blvd S, LAS VEGAS, NV, 89109 US</v>
    <v>94.13</v>
    <v>Hotels &amp; Entertainment Services</v>
    <v>Stock</v>
    <v>45309.892672753907</v>
    <v>142</v>
    <v>91.64</v>
    <v>10628218600</v>
    <v>WYNN RESORTS, LIMITED</v>
    <v>WYNN RESORTS, LIMITED</v>
    <v>91.7</v>
    <v>311.81799999999998</v>
    <v>91.16</v>
    <v>94.1</v>
    <v>94.11</v>
    <v>112946000</v>
    <v>WYNN</v>
    <v>WYNN RESORTS, LIMITED (XNAS:WYNN)</v>
    <v>2161367</v>
    <v>1902577</v>
    <v>2002</v>
  </rv>
  <rv s="2">
    <v>143</v>
  </rv>
  <rv s="3">
    <fb>112.83</fb>
    <v>6</v>
  </rv>
  <rv s="3">
    <fb>85.04</fb>
    <v>6</v>
  </rv>
  <rv s="0">
    <v>https://www.bing.com/financeapi/forcetrigger?t=a1vp77&amp;q=XNAS%3aIPGP&amp;form=skydnc</v>
    <v>Learn more on Bing</v>
  </rv>
  <rv s="1">
    <v>en-GB</v>
    <v>a1vp77</v>
    <v>268435456</v>
    <v>1</v>
    <v>Powered by Refinitiv</v>
    <v>0</v>
    <v>IPG PHOTONICS CORPORATION (XNAS:IPGP)</v>
    <v>2</v>
    <v>3</v>
    <v>Finance</v>
    <v>17</v>
    <v>141.85</v>
    <v>83</v>
    <v>1.252</v>
    <v>2.13</v>
    <v>-1.9938000000000001E-2</v>
    <v>2.1918000000000003E-2</v>
    <v>-1.98</v>
    <v>USD</v>
    <v>IPG Photonics Corporation develops, manufactures and sells fiber lasers, fiber amplifiers and diode lasers that are used for diverse applications, primarily in materials processing. The Company’s portfolio of laser solutions is used in materials processing, medical and advanced applications. It designs and manufactures components used in its finished products, from semiconductor diodes to optical fiber preforms, finished fiber lasers and amplifiers. It manufactures complementary products used with its lasers, including optical delivery cables, fiber couplers, beam switches, optical processing heads, in-line sensors and chillers. It offers laser-based and non-laser-based systems for certain markets and applications. It sells its products to original equipment manufacturers (OEMs), system integrators and end users. It markets its products internationally, primarily through its direct sales force. Its manufacturing facilities are located in the United States, Germany, Russia and Belarus.</v>
    <v>6230</v>
    <v>Nasdaq Stock Market</v>
    <v>XNAS</v>
    <v>XNAS</v>
    <v>377 Simarano Drive, MARLBOROUGH, MA, 01752 US</v>
    <v>99.365200000000002</v>
    <v>Electronic Equipment &amp; Parts</v>
    <v>Stock</v>
    <v>45309.879121897655</v>
    <v>147</v>
    <v>97.6</v>
    <v>4659868509</v>
    <v>IPG PHOTONICS CORPORATION</v>
    <v>IPG PHOTONICS CORPORATION</v>
    <v>98.39</v>
    <v>53.252200000000002</v>
    <v>97.18</v>
    <v>99.31</v>
    <v>97.33</v>
    <v>46922450</v>
    <v>IPGP</v>
    <v>IPG PHOTONICS CORPORATION (XNAS:IPGP)</v>
    <v>217126</v>
    <v>209472</v>
    <v>1998</v>
  </rv>
  <rv s="2">
    <v>148</v>
  </rv>
  <rv s="3">
    <fb>223.79</fb>
    <v>6</v>
  </rv>
  <rv s="3">
    <fb>172.14</fb>
    <v>6</v>
  </rv>
  <rv s="0">
    <v>https://www.bing.com/financeapi/forcetrigger?t=c2h352&amp;q=XFRA%3aFIS&amp;form=skydnc</v>
    <v>Learn more on Bing</v>
  </rv>
  <rv s="12">
    <v>en-GB</v>
    <v>c2h352</v>
    <v>268435456</v>
    <v>1</v>
    <v>Powered by Refinitiv</v>
    <v>22</v>
    <v>FISKER INC. (XFRA:FIS)</v>
    <v>2</v>
    <v>23</v>
    <v>Finance</v>
    <v>24</v>
    <v>0.79690000000000005</v>
    <v>-0.11700000000000001</v>
    <v>-0.142683</v>
    <v>EUR</v>
    <v>Fisker Inc. is building a technology-enabled, asset-light automotive business model for automotive industry. The Company is focused on vehicle development and sales and services. The Company is involved in designing and developing electric vehicles. The Company’s Fisker Flexible Platform Agnostic Design (FF-PAD) is a process that allows the design and development of a vehicle to be adapted to any given EV platform in the specific segment size. Its segments include White space segment, Value segment, and Conservative premium segment. The Company intends to offer third-party insurance to its customers to provide insurance against certain risks, including auto liability and physical damage, general liability and products liability. The Company intends to market and sell its vehicles directly to customers using its digital platforms, including the Flexee App and Website. The Company has not generated any revenue.</v>
    <v>850</v>
    <v>Deutsche Boerse AG</v>
    <v>XFRA</v>
    <v>XFRA</v>
    <v>1888 Rosecrans Avenue, MANHATTAN BEACH, CA, 90266 US</v>
    <v>0.83</v>
    <v>Automobiles &amp; Auto Parts</v>
    <v>Stock</v>
    <v>45309.878472222219</v>
    <v>152</v>
    <v>0.69499999999999995</v>
    <v>313186400</v>
    <v>FISKER INC.</v>
    <v>FISKER INC.</v>
    <v>0.83</v>
    <v>0.82</v>
    <v>0.73</v>
    <v>350555600</v>
    <v>FIS</v>
    <v>FISKER INC. (XFRA:FIS)</v>
    <v>21818</v>
    <v>36088140</v>
    <v>2017</v>
  </rv>
  <rv s="2">
    <v>153</v>
  </rv>
  <rv s="11">
    <v>2</v>
    <v>11</v>
  </rv>
  <rv s="0">
    <v>https://www.bing.com/financeapi/forcetrigger?t=a245u2&amp;q=XNYS%3aTFX&amp;form=skydnc</v>
    <v>Learn more on Bing</v>
  </rv>
  <rv s="1">
    <v>en-GB</v>
    <v>a245u2</v>
    <v>268435456</v>
    <v>1</v>
    <v>Powered by Refinitiv</v>
    <v>0</v>
    <v>TELEFLEX INCORPORATED (XNYS:TFX)</v>
    <v>2</v>
    <v>3</v>
    <v>Finance</v>
    <v>4</v>
    <v>276.43</v>
    <v>177.63300000000001</v>
    <v>1.1425000000000001</v>
    <v>1.32</v>
    <v>0</v>
    <v>5.3890000000000006E-3</v>
    <v>0</v>
    <v>USD</v>
    <v>Teleflex Incorporated is a provider of medical technology products. The Company design, develop, manufacture and supply single-use medical devices used by hospitals and healthcare providers for common diagnostic and therapeutic procedures in critical care and surgical applications. The Company has four segments: Americas, EMEA (Europe, the Middle East and Africa), Asia (Asia Pacific) and OEM (Original Equipment Manufacturer and Development Services). OEM segment designs, manufactures and supplies devices and instruments for other medical device manufacturers. OEM segment includes the TFX Medical OEM, TFX OEM, Deknatel and HPC Medical brands, which provides custom extrusions, micro-diameter film-cast tubing, diagnostic and interventional catheters, balloons and balloon catheters, film-insulated fine wire, coated mandrel wire, sheath/dilator introducers, and more. The Company’s other brands include Arrow, LMA, Pilling, QuikClot, Rusch, UroLift, Weck, Barrigel, Deflux and Solesta.</v>
    <v>15500</v>
    <v>New York Stock Exchange</v>
    <v>XNYS</v>
    <v>XNYS</v>
    <v>550 E Swedesford Rd, Suite 400, WAYNE, PA, 19087 US</v>
    <v>246.62</v>
    <v>Healthcare Equipment &amp; Supplies</v>
    <v>Stock</v>
    <v>45309.888896168748</v>
    <v>156</v>
    <v>243</v>
    <v>11572412451</v>
    <v>TELEFLEX INCORPORATED</v>
    <v>TELEFLEX INCORPORATED</v>
    <v>246.21</v>
    <v>28.635899999999999</v>
    <v>244.94</v>
    <v>246.26</v>
    <v>246.38</v>
    <v>46992660</v>
    <v>TFX</v>
    <v>TELEFLEX INCORPORATED (XNYS:TFX)</v>
    <v>147141</v>
    <v>247003</v>
    <v>1943</v>
  </rv>
  <rv s="2">
    <v>157</v>
  </rv>
  <rv s="3">
    <fb>411.57</fb>
    <v>6</v>
  </rv>
  <rv s="3">
    <fb>328.48</fb>
    <v>6</v>
  </rv>
  <rv s="0">
    <v>https://www.bing.com/financeapi/forcetrigger?t=a21icw&amp;q=XNAS%3aPYPL&amp;form=skydnc</v>
    <v>Learn more on Bing</v>
  </rv>
  <rv s="1">
    <v>en-GB</v>
    <v>a21icw</v>
    <v>268435456</v>
    <v>1</v>
    <v>Powered by Refinitiv</v>
    <v>0</v>
    <v>PAYPAL HOLDINGS, INC. (XNAS:PYPL)</v>
    <v>2</v>
    <v>3</v>
    <v>Finance</v>
    <v>4</v>
    <v>88.625</v>
    <v>50.25</v>
    <v>1.4715</v>
    <v>2.2000000000000002</v>
    <v>8.053E-4</v>
    <v>3.6734000000000003E-2</v>
    <v>0.05</v>
    <v>USD</v>
    <v>PayPal Holdings, Inc. is a technology platform that enables digital payments and simplifies commerce experiences on behalf of merchants and consumers worldwide. The Company's payment solutions enable its customers to connect, transact, and send and receive payments, whether they are online or in person. It operates a global, two-sided network at scale that connects merchants and consumers with 435 million active accounts across more than 200 markets. Its brands include PayPal, Braintree, Venmo, Xoom, Hyperwallet, PayPal Zettle, PayPal Honey, and Paidy. It enables consumers to exchange funds with merchants using a variety of funding sources, which include a bank account, a PayPal or Venmo account balance, PayPal and Venmo branded credit products, including its installment products, a credit card, a debit card, certain cryptocurrencies, or other stored value products such as gift cards, and eligible rewards. It also offers consumers person-to-person (P2P) payment solutions.</v>
    <v>29900</v>
    <v>Nasdaq Stock Market</v>
    <v>XNAS</v>
    <v>XNAS</v>
    <v>2211 N 1st St, SAN JOSE, CA, 95131 US</v>
    <v>62.47</v>
    <v>Professional &amp; Commercial Services</v>
    <v>Stock</v>
    <v>45309.895046481251</v>
    <v>161</v>
    <v>60.12</v>
    <v>66941712600</v>
    <v>PAYPAL HOLDINGS, INC.</v>
    <v>PAYPAL HOLDINGS, INC.</v>
    <v>60.49</v>
    <v>17.827100000000002</v>
    <v>59.89</v>
    <v>62.09</v>
    <v>62.14</v>
    <v>1078140000</v>
    <v>PYPL</v>
    <v>PAYPAL HOLDINGS, INC. (XNAS:PYPL)</v>
    <v>25011799</v>
    <v>16164851</v>
    <v>2015</v>
  </rv>
  <rv s="2">
    <v>162</v>
  </rv>
  <rv s="3">
    <fb>234.2</fb>
    <v>6</v>
  </rv>
  <rv s="3">
    <fb>188.58</fb>
    <v>6</v>
  </rv>
  <rv s="0">
    <v>https://www.bing.com/financeapi/forcetrigger?t=axxudm&amp;q=XNYS%3aNCLH&amp;form=skydnc</v>
    <v>Learn more on Bing</v>
  </rv>
  <rv s="7">
    <v>en-GB</v>
    <v>axxudm</v>
    <v>268435456</v>
    <v>1</v>
    <v>Powered by Refinitiv</v>
    <v>12</v>
    <v>NORWEGIAN CRUISE LINE HOLDINGS LTD. (XNYS:NCLH)</v>
    <v>2</v>
    <v>13</v>
    <v>Finance</v>
    <v>4</v>
    <v>22.75</v>
    <v>12.15</v>
    <v>2.6177000000000001</v>
    <v>0.43</v>
    <v>-2.856E-3</v>
    <v>2.5175999999999997E-2</v>
    <v>-0.05</v>
    <v>USD</v>
    <v>Norwegian Cruise Line Holdings Ltd. is a global cruise company. The Company operates the Norwegian Cruise Line, Oceania Cruises and Regent Seven Seas Cruises brands. The Company has 29 ships with approximately 62,000 berths. Its brands offer itineraries to various destinations, including Europe, Asia, Australia, New Zealand, South America, Africa, Canada, Bermuda, Caribbean, Alaska and Hawaii. Its brands offer various features, amenities and activities, including a variety of accommodations, multiple dining venues, bars and lounges, spa, casino and retail shopping areas and numerous entertainment choices. All brands also offer a selection of shore excursions at each port of call as well as hotel packages for stays before or after a voyage. Its Norwegian ships offer up to approximately 28 dining options. Its Oceania Cruises offers onboard dining, with multiple open-seating dining venues. The Norwegian, Oceania Cruises and Regent fleets offer a mix of staterooms, suites and villas.</v>
    <v>38900</v>
    <v>New York Stock Exchange</v>
    <v>XNYS</v>
    <v>XNYS</v>
    <v>7665 CORPORATE DRIVE, MIAMI, FL, 33126 US</v>
    <v>17.66</v>
    <v>Hotels &amp; Entertainment Services</v>
    <v>Stock</v>
    <v>45309.892910937502</v>
    <v>166</v>
    <v>17</v>
    <v>7449189999</v>
    <v>NORWEGIAN CRUISE LINE HOLDINGS LTD.</v>
    <v>NORWEGIAN CRUISE LINE HOLDINGS LTD.</v>
    <v>17.3</v>
    <v>17.079999999999998</v>
    <v>17.510000000000002</v>
    <v>17.46</v>
    <v>425424900</v>
    <v>NCLH</v>
    <v>NORWEGIAN CRUISE LINE HOLDINGS LTD. (XNYS:NCLH)</v>
    <v>9747635</v>
    <v>13125185</v>
    <v>2011</v>
  </rv>
  <rv s="2">
    <v>167</v>
  </rv>
  <rv s="3">
    <fb>25.43</fb>
    <v>6</v>
  </rv>
  <rv s="3">
    <fb>20.74</fb>
    <v>6</v>
  </rv>
  <rv s="0">
    <v>https://www.bing.com/financeapi/forcetrigger?t=a1x7oc&amp;q=XNYS%3aLW&amp;form=skydnc</v>
    <v>Learn more on Bing</v>
  </rv>
  <rv s="1">
    <v>en-GB</v>
    <v>a1x7oc</v>
    <v>268435456</v>
    <v>1</v>
    <v>Powered by Refinitiv</v>
    <v>0</v>
    <v>LAMB WESTON HOLDINGS, INC. (XNYS:LW)</v>
    <v>2</v>
    <v>3</v>
    <v>Finance</v>
    <v>4</v>
    <v>117.3822</v>
    <v>81.254999999999995</v>
    <v>0.72070000000000001</v>
    <v>-0.25</v>
    <v>0</v>
    <v>-2.2729999999999998E-3</v>
    <v>0</v>
    <v>USD</v>
    <v>Lamb Weston Holdings, Inc. is a supplier of frozen potato, sweet potato, appetizer and vegetable products to restaurants and retailers around the world. The Company’s segments include Global, Foodservice, Retail, and Other. The Global segment includes frozen potato products sold in North America and international markets generally to the North American based restaurant chains and international customers comprised of global and regional quick service and full-service restaurant chains, foodservice distributors, and retailers. The Foodservice segment includes frozen potato products sold throughout the United States and Canada to commercial distributors, restaurant chains generally outside the North American based restaurant chains, and non-commercial channels. The Retail segment includes consumer-facing frozen potato products sold primarily to grocery, mass merchants, club, and specialty retailers. The Other reporting segment primarily includes its vegetable and dairy businesses.</v>
    <v>10300</v>
    <v>New York Stock Exchange</v>
    <v>XNYS</v>
    <v>XNYS</v>
    <v>599 S Rivershore Ln, EAGLE, ID, 83616-4979 US</v>
    <v>110.14</v>
    <v>Food &amp; Tobacco</v>
    <v>Stock</v>
    <v>45309.888898078127</v>
    <v>171</v>
    <v>108.64</v>
    <v>15843438150</v>
    <v>LAMB WESTON HOLDINGS, INC.</v>
    <v>LAMB WESTON HOLDINGS, INC.</v>
    <v>110.01</v>
    <v>14.305400000000001</v>
    <v>109.99</v>
    <v>109.74</v>
    <v>109.74</v>
    <v>144372500</v>
    <v>LW</v>
    <v>LAMB WESTON HOLDINGS, INC. (XNYS:LW)</v>
    <v>1335458</v>
    <v>1589913</v>
    <v>2016</v>
  </rv>
  <rv s="2">
    <v>172</v>
  </rv>
  <rv s="3">
    <fb>78.739999999999995</fb>
    <v>6</v>
  </rv>
  <rv s="3">
    <fb>63.38</fb>
    <v>6</v>
  </rv>
  <rv s="0">
    <v>https://creativecommons.org/licenses/by-sa/4.0</v>
    <v>CC BY-SA 4.0</v>
  </rv>
  <rv s="0">
    <v>http://en.wikipedia.org/wiki/Fleetcor</v>
    <v>Wikipedia</v>
  </rv>
  <rv s="4">
    <v>176</v>
    <v>177</v>
  </rv>
  <rv s="5">
    <v>11</v>
    <v>https://www.bing.com/th?id=AMMS_10f3aca41262dec4fa8e7ae778ea9a00&amp;qlt=95</v>
    <v>178</v>
    <v>0</v>
    <v>https://www.bing.com/images/search?form=xlimg&amp;q=fleetcor</v>
    <v>Image of FLEETCOR TECHNOLOGIES, INC.</v>
  </rv>
  <rv s="0">
    <v>https://www.bing.com/financeapi/forcetrigger?t=a1t377&amp;q=XNYS%3aFLT&amp;form=skydnc</v>
    <v>Learn more on Bing</v>
  </rv>
  <rv s="6">
    <v>en-GB</v>
    <v>a1t377</v>
    <v>268435456</v>
    <v>1</v>
    <v>Powered by Refinitiv</v>
    <v>7</v>
    <v>FLEETCOR TECHNOLOGIES, INC. (XNYS:FLT)</v>
    <v>9</v>
    <v>10</v>
    <v>Finance</v>
    <v>4</v>
    <v>285.2</v>
    <v>185.035</v>
    <v>1.2601</v>
    <v>-0.34</v>
    <v>0</v>
    <v>-1.2230000000000001E-3</v>
    <v>0</v>
    <v>USD</v>
    <v>FLEETCOR Technologies, Inc. is a business payments company. The Company’s segments include Fleet, Corporate Payments, Lodging, Brazil and Other. It offers its solutions in two categories: Vehicle and Mobility solutions and Corporate Payments solutions. The Vehicle and Mobility solutions help control and monitor employee spending while in the field or in a vehicle and include fuel, lodging, tolls and other complementary products. Its Corporate Payments solutions simplify and automate vendor payments and include accounts payable automation, virtual cards, cross-border, and purchasing and travel and entertainment (T&amp;E) card products. Its solutions provide customers with significant control capabilities, including customizable user-level controls, programmable alerts, and detailed transaction reporting. The virtual Card solution provides a single-use card number for a specific amount, usable within a defined timeframe. It also offers purchasing cards and T&amp;E solutions to its customers.</v>
    <v>9900</v>
    <v>New York Stock Exchange</v>
    <v>XNYS</v>
    <v>XNYS</v>
    <v>3280 Peachtree Road, Suite 2400, ATLANTA, GA, 30305 US</v>
    <v>280.19</v>
    <v>179</v>
    <v>Professional &amp; Commercial Services</v>
    <v>Stock</v>
    <v>45309.887983865628</v>
    <v>180</v>
    <v>272.58</v>
    <v>20043144446</v>
    <v>FLEETCOR TECHNOLOGIES, INC.</v>
    <v>FLEETCOR TECHNOLOGIES, INC.</v>
    <v>278.16000000000003</v>
    <v>21.800999999999998</v>
    <v>277.93</v>
    <v>277.58999999999997</v>
    <v>277.56</v>
    <v>72204130</v>
    <v>FLT</v>
    <v>FLEETCOR TECHNOLOGIES, INC. (XNYS:FLT)</v>
    <v>422239</v>
    <v>436797</v>
    <v>1998</v>
  </rv>
  <rv s="2">
    <v>181</v>
  </rv>
  <rv s="3">
    <fb>272.83</fb>
    <v>6</v>
  </rv>
  <rv s="3">
    <fb>223.84</fb>
    <v>6</v>
  </rv>
  <rv s="0">
    <v>https://www.bing.com/financeapi/forcetrigger?t=a26fim&amp;q=XNYS%3aZBH&amp;form=skydnc</v>
    <v>Learn more on Bing</v>
  </rv>
  <rv s="1">
    <v>en-GB</v>
    <v>a26fim</v>
    <v>268435456</v>
    <v>1</v>
    <v>Powered by Refinitiv</v>
    <v>0</v>
    <v>ZIMMER BIOMET HOLDINGS, INC. (XNYS:ZBH)</v>
    <v>2</v>
    <v>3</v>
    <v>Finance</v>
    <v>4</v>
    <v>149.25</v>
    <v>102</v>
    <v>1.0350999999999999</v>
    <v>1.56</v>
    <v>0</v>
    <v>1.2763E-2</v>
    <v>0</v>
    <v>USD</v>
    <v>Zimmer Biomet Holdings, Inc. is a global medical technology company. Its segments include Americas, EMEA, and Asia Pacific. The Company designs, manufactures and markets orthopedic reconstructive products; sports medicine, biologics, extremities and trauma products; craniomaxillofacial and thoracic (CMFT) products; surgical products; and a suite of integrated digital and robotic technologies that leverage data, data analytics and artificial intelligence. Its other product category primarily includes its robotic, surgical and bone cement products. Its products and solutions help treat patients suffering from disorders of, or injuries to, bones, joints or supporting soft tissues. Its knee brands include the Persona Knee, NexGen Knee Implants, Vanguard Knee, and Oxford Partial Knee. Its hip brands include the Taperloc Hip System, Avenir Complete Hip System, Arcos Modular Hip System, and G7 Acetabular System. Its S.E.T. product category includes sports medicine, biologics, foot and others.</v>
    <v>18000</v>
    <v>New York Stock Exchange</v>
    <v>XNYS</v>
    <v>XNYS</v>
    <v>345 E Main St, WARSAW, IN, 46580-2746 US</v>
    <v>124.54</v>
    <v>Healthcare Equipment &amp; Supplies</v>
    <v>Stock</v>
    <v>45309.888889640628</v>
    <v>185</v>
    <v>122.47499999999999</v>
    <v>25869720853</v>
    <v>ZIMMER BIOMET HOLDINGS, INC.</v>
    <v>ZIMMER BIOMET HOLDINGS, INC.</v>
    <v>123.2</v>
    <v>54.175899999999999</v>
    <v>122.23</v>
    <v>123.79</v>
    <v>123.83</v>
    <v>208980700</v>
    <v>ZBH</v>
    <v>ZIMMER BIOMET HOLDINGS, INC. (XNYS:ZBH)</v>
    <v>1801472</v>
    <v>1838883</v>
    <v>2001</v>
  </rv>
  <rv s="2">
    <v>186</v>
  </rv>
  <rv s="3">
    <fb>149.4288</fb>
    <v>6</v>
  </rv>
  <rv s="3">
    <fb>123.197</fb>
    <v>6</v>
  </rv>
  <rv s="0">
    <v>https://www.bing.com/financeapi/forcetrigger?t=a1vjbh&amp;q=XNAS%3aINCY&amp;form=skydnc</v>
    <v>Learn more on Bing</v>
  </rv>
  <rv s="1">
    <v>en-GB</v>
    <v>a1vjbh</v>
    <v>268435456</v>
    <v>1</v>
    <v>Powered by Refinitiv</v>
    <v>0</v>
    <v>INCYTE CORPORATION (XNAS:INCY)</v>
    <v>2</v>
    <v>3</v>
    <v>Finance</v>
    <v>4</v>
    <v>86.29</v>
    <v>50.27</v>
    <v>0.67210000000000003</v>
    <v>-0.3</v>
    <v>0</v>
    <v>-4.8799999999999998E-3</v>
    <v>0</v>
    <v>USD</v>
    <v>Incyte Corporation is a biopharmaceutical company, which is focused on the discovery, development, and commercialization of therapeutics. The Company also conducts commercial and clinical development operations from its European headquarters in Morges, Switzerland, and Japanese office in Tokyo and Canadian headquarters in Montreal. It operates in two therapeutic areas, One therapeutic area is Hematology/Oncology, which is comprised of Myeloproliferative Neoplasms and Graft-Versus-Host Disease, as well as solid tumors and hematologic malignancies. The other therapeutic area is Inflammation and Autoimmunity, which includes its Dermatology commercial franchise. Its hematology and oncology franchise are comprised of four products, which are JAKAFI (ruxolitinib), MONJUVI (tafasitamab-cxix)/MINJUVI (tafasitamab), PEMAZYRE (pemigatinib) and ICLUSIG (ponatinib), as well as other clinical development programs. Its Dermatology commercial franchise is comprised of OPZELURA (ruxolitinib) cream.</v>
    <v>2324</v>
    <v>Nasdaq Stock Market</v>
    <v>XNAS</v>
    <v>XNAS</v>
    <v>1801 Augustine Cut-Off, WILMINGTON, DE, 19803 US</v>
    <v>61.55</v>
    <v>Pharmaceuticals</v>
    <v>Stock</v>
    <v>45309.889043182811</v>
    <v>190</v>
    <v>60.27</v>
    <v>13778240000</v>
    <v>INCYTE CORPORATION</v>
    <v>INCYTE CORPORATION</v>
    <v>61.3</v>
    <v>32.6663</v>
    <v>61.48</v>
    <v>61.18</v>
    <v>61.18</v>
    <v>224109200</v>
    <v>INCY</v>
    <v>INCYTE CORPORATION (XNAS:INCY)</v>
    <v>1138780</v>
    <v>2232175</v>
    <v>1991</v>
  </rv>
  <rv s="2">
    <v>191</v>
  </rv>
  <rv s="3">
    <fb>86.98</fb>
    <v>6</v>
  </rv>
  <rv s="3">
    <fb>73.400000000000006</fb>
    <v>6</v>
  </rv>
  <rv s="3">
    <fb>44925</fb>
    <v>5</v>
  </rv>
  <rv s="3">
    <fb>61.51</fb>
    <v>6</v>
  </rv>
  <rv s="3">
    <fb>27.07</fb>
    <v>6</v>
  </rv>
  <rv s="3">
    <fb>179.62</fb>
    <v>6</v>
  </rv>
  <rv s="3">
    <fb>48.89</fb>
    <v>6</v>
  </rv>
  <rv s="3">
    <fb>115.22</fb>
    <v>6</v>
  </rv>
  <rv s="3">
    <fb>11.63</fb>
    <v>6</v>
  </rv>
  <rv s="3">
    <fb>136.78</fb>
    <v>6</v>
  </rv>
  <rv s="3">
    <fb>146.13999999999999</fb>
    <v>6</v>
  </rv>
  <rv s="3">
    <fb>131.81</fb>
    <v>6</v>
  </rv>
  <rv s="3">
    <fb>336.14</fb>
    <v>6</v>
  </rv>
  <rv s="3">
    <fb>147.18</fb>
    <v>6</v>
  </rv>
  <rv s="3">
    <fb>121.35</fb>
    <v>6</v>
  </rv>
  <rv s="3">
    <fb>117.48</fb>
    <v>6</v>
  </rv>
  <rv s="3">
    <fb>46.68</fb>
    <v>6</v>
  </rv>
  <rv s="3">
    <fb>42.14</fb>
    <v>6</v>
  </rv>
  <rv s="3">
    <fb>129.52000000000001</fb>
    <v>6</v>
  </rv>
  <rv s="3">
    <fb>49.85</fb>
    <v>6</v>
  </rv>
  <rv s="3">
    <fb>52.61</fb>
    <v>6</v>
  </rv>
  <rv s="3">
    <fb>85.2</fb>
    <v>6</v>
  </rv>
  <rv s="3">
    <fb>118</fb>
    <v>6</v>
  </rv>
  <rv s="3">
    <fb>29.7</fb>
    <v>6</v>
  </rv>
  <rv s="3">
    <fb>99.32</fb>
    <v>6</v>
  </rv>
  <rv s="3">
    <fb>48.07</fb>
    <v>6</v>
  </rv>
  <rv s="11">
    <fb t="e">#N/A</fb>
    <v>6</v>
    <v>4</v>
  </rv>
  <rv s="13">
    <fb t="e">#N/A</fb>
    <v>6</v>
    <v>1</v>
  </rv>
  <rv s="3">
    <fb>278.89</fb>
    <v>6</v>
  </rv>
  <rv s="3">
    <fb>11.13</fb>
    <v>6</v>
  </rv>
  <rv s="3">
    <fb>82.47</fb>
    <v>6</v>
  </rv>
  <rv s="3">
    <fb>94.67</fb>
    <v>6</v>
  </rv>
  <rv s="3">
    <fb>6.415</fb>
    <v>25</v>
  </rv>
  <rv s="3">
    <fb>249.63</fb>
    <v>6</v>
  </rv>
  <rv s="3">
    <fb>71.22</fb>
    <v>6</v>
  </rv>
  <rv s="3">
    <fb>12.24</fb>
    <v>6</v>
  </rv>
  <rv s="3">
    <fb>89.36</fb>
    <v>6</v>
  </rv>
  <rv s="3">
    <fb>183.68</fb>
    <v>6</v>
  </rv>
  <rv s="3">
    <fb>127.5</fb>
    <v>6</v>
  </rv>
  <rv s="3">
    <fb>80.319999999999993</fb>
    <v>6</v>
  </rv>
  <rv s="0">
    <v>https://www.bing.com/financeapi/forcetrigger?t=a1zez2&amp;q=XNYS%3aOXY&amp;form=skydnc</v>
    <v>Learn more on Bing</v>
  </rv>
  <rv s="1">
    <v>en-GB</v>
    <v>a1zez2</v>
    <v>268435456</v>
    <v>1</v>
    <v>Powered by Refinitiv</v>
    <v>0</v>
    <v>OCCIDENTAL PETROLEUM CORPORATION (XNYS:OXY)</v>
    <v>2</v>
    <v>3</v>
    <v>Finance</v>
    <v>4</v>
    <v>67.930000000000007</v>
    <v>55.12</v>
    <v>1.661</v>
    <v>0.255</v>
    <v>7.0830000000000003E-4</v>
    <v>4.5360000000000001E-3</v>
    <v>0.04</v>
    <v>USD</v>
    <v>Occidental Petroleum Corporation is an international energy company with assets primarily in the United States, the Middle East and North Africa. The Company operates through three segments: oil and gas, chemical and midstream and marketing. The oil and gas segment explores for, develops and produces oil, which includes condensate, natural gas liquids (NGL) and natural gas. The chemical segment primarily manufactures and markets basic chemicals and vinyl’s. The midstream and marketing segment purchases, markets, gathers, processes, transports, and stores oil, NGL, natural gas, carbon dioxide (CO2) and power. Midstream and marketing segment also includes Occidental’s low-carbon venture businesses (OLCV). OLCV develops carbon capture, utilization and storage (CCUS) projects, including the commercialization of DAC technology, and invests in other low-carbon technologies intended to reduce GHG emissions from its operations and partners with other industries to help reduce their emissions.</v>
    <v>11973</v>
    <v>New York Stock Exchange</v>
    <v>XNYS</v>
    <v>XNYS</v>
    <v>5 GREENWAY PLAZA, SUITE 110, HOUSTON, TX, 77046 US</v>
    <v>56.65</v>
    <v>Oil &amp; Gas</v>
    <v>Stock</v>
    <v>45309.894834941406</v>
    <v>233</v>
    <v>55.53</v>
    <v>49561392622</v>
    <v>OCCIDENTAL PETROLEUM CORPORATION</v>
    <v>OCCIDENTAL PETROLEUM CORPORATION</v>
    <v>56.19</v>
    <v>12.2715</v>
    <v>56.22</v>
    <v>56.475000000000001</v>
    <v>56.51</v>
    <v>877581100</v>
    <v>OXY</v>
    <v>OCCIDENTAL PETROLEUM CORPORATION (XNYS:OXY)</v>
    <v>12224325</v>
    <v>11081723</v>
    <v>1986</v>
  </rv>
  <rv s="2">
    <v>234</v>
  </rv>
  <rv s="3">
    <fb>28.99</fb>
    <v>6</v>
  </rv>
  <rv s="3">
    <fb>62.99</fb>
    <v>6</v>
  </rv>
  <rv s="0">
    <v>https://www.bing.com/financeapi/forcetrigger?t=c4xjc7&amp;q=XNAS%3aCEG&amp;form=skydnc</v>
    <v>Learn more on Bing</v>
  </rv>
  <rv s="1">
    <v>en-GB</v>
    <v>c4xjc7</v>
    <v>268435456</v>
    <v>1</v>
    <v>Powered by Refinitiv</v>
    <v>0</v>
    <v>CONSTELLATION ENERGY CORPORATION. (XNAS:CEG)</v>
    <v>2</v>
    <v>3</v>
    <v>Finance</v>
    <v>4</v>
    <v>127.24</v>
    <v>71.16</v>
    <v>0.88600000000000001</v>
    <v>-0.51</v>
    <v>0</v>
    <v>-4.5570000000000003E-3</v>
    <v>0</v>
    <v>USD</v>
    <v>Constellation Energy Corporation is a producer of clean energy and a supplier of energy products and services. The Company operates through five segments: Mid-Atlantic, Midwest, New York, ERCOT, and Other Power Regions, including New England, South, West and Canada. It operates 32,400 MW of capacity consisting of nuclear, wind, solar, and natural gas and hydro. Through its integrated business operations, the Company sells electricity, natural gas, and other energy-related products and sustainable solutions to various types of customers. The Company serves industries, including distribution utilities, municipalities, cooperatives, and commercial, industrial, governmental, and residential customers in markets across multiple geographic regions. It also has 44% ownership stake in the South Texas Project Electric Generating Station (STP), a 2,645-megawatt, dual-unit nuclear plant located about 90 miles southwest of Houston.</v>
    <v>13370</v>
    <v>Nasdaq Stock Market</v>
    <v>XNAS</v>
    <v>XNAS</v>
    <v>1310 Point Street, BALTIMORE, MD, 21231 US</v>
    <v>111.9</v>
    <v>Electrical Utilities &amp; IPPs</v>
    <v>Stock</v>
    <v>45309.889043066403</v>
    <v>238</v>
    <v>110.25</v>
    <v>35582315197</v>
    <v>CONSTELLATION ENERGY CORPORATION.</v>
    <v>CONSTELLATION ENERGY CORPORATION.</v>
    <v>111.37</v>
    <v>21.433900000000001</v>
    <v>111.92</v>
    <v>111.41</v>
    <v>111.41</v>
    <v>319381700</v>
    <v>CEG</v>
    <v>CONSTELLATION ENERGY CORPORATION. (XNAS:CEG)</v>
    <v>1596855</v>
    <v>1585718</v>
    <v>2021</v>
  </rv>
  <rv s="2">
    <v>239</v>
  </rv>
  <rv s="3">
    <fb>86.21</fb>
    <v>6</v>
  </rv>
  <rv s="0">
    <v>https://www.bing.com/financeapi/forcetrigger?t=a1ultc&amp;q=XNYS%3aHES&amp;form=skydnc</v>
    <v>Learn more on Bing</v>
  </rv>
  <rv s="1">
    <v>en-GB</v>
    <v>a1ultc</v>
    <v>268435456</v>
    <v>1</v>
    <v>Powered by Refinitiv</v>
    <v>0</v>
    <v>HESS CORPORATION (XNYS:HES)</v>
    <v>2</v>
    <v>3</v>
    <v>Finance</v>
    <v>4</v>
    <v>167.75</v>
    <v>113.82</v>
    <v>1.2947</v>
    <v>-1</v>
    <v>0</v>
    <v>-7.2419999999999993E-3</v>
    <v>0</v>
    <v>USD</v>
    <v>Hess Corporation is an exploration and production (E&amp;P) company. The Company is engaged in exploration, development, production, transportation, purchase and sale of crude oil, natural gas liquids, and natural gas with production operations located in the United States, Guyana, the Malaysia/Thailand Joint Development Area (JDA) and Malaysia. The Company operates through two segments: E&amp;P and Midstream. The E&amp;P operating segment explores for, develops, produces, purchases and sells crude oil, NGL and natural gas. The Midstream operating segment provides fee-based services, including gathering, compressing and processing natural gas and fractionating NGL; gathering, terminating, loading and transporting crude oil and NGL; storing and terminating propane, and water handling services primarily in the Bakken shale play of North Dakota. It conducts exploration activities primarily offshore Guyana, in the United States Gulf of Mexico, and offshore Suriname and Canada.</v>
    <v>1623</v>
    <v>New York Stock Exchange</v>
    <v>XNYS</v>
    <v>XNYS</v>
    <v>1185 AVENUE OF THE AMERICAS, NEW YORK, NY, 10036 US</v>
    <v>137.96</v>
    <v>Oil &amp; Gas</v>
    <v>Stock</v>
    <v>45309.885423008593</v>
    <v>242</v>
    <v>135.63999999999999</v>
    <v>42108399892</v>
    <v>HESS CORPORATION</v>
    <v>HESS CORPORATION</v>
    <v>137.82</v>
    <v>28.9861</v>
    <v>138.09</v>
    <v>137.09</v>
    <v>137.11000000000001</v>
    <v>307158800</v>
    <v>HES</v>
    <v>HESS CORPORATION (XNYS:HES)</v>
    <v>2243026</v>
    <v>2717442</v>
    <v>1920</v>
  </rv>
  <rv s="2">
    <v>243</v>
  </rv>
  <rv s="3">
    <fb>74.03</fb>
    <v>6</v>
  </rv>
  <rv s="3">
    <fb>141.82</fb>
    <v>6</v>
  </rv>
  <rv s="0">
    <v>https://www.bing.com/financeapi/forcetrigger?t=a269ec&amp;q=XNYS%3aXOM&amp;form=skydnc</v>
    <v>Learn more on Bing</v>
  </rv>
  <rv s="1">
    <v>en-GB</v>
    <v>a269ec</v>
    <v>268435456</v>
    <v>1</v>
    <v>Powered by Refinitiv</v>
    <v>0</v>
    <v>EXXON MOBIL CORPORATION (XNYS:XOM)</v>
    <v>2</v>
    <v>3</v>
    <v>Finance</v>
    <v>4</v>
    <v>120.7</v>
    <v>95.82</v>
    <v>0.96279999999999999</v>
    <v>-0.19</v>
    <v>9.2979999999999994E-4</v>
    <v>-1.9589999999999998E-3</v>
    <v>0.09</v>
    <v>USD</v>
    <v>Exxon Mobil Corporation is an international energy and petrochemical company. The Company’s primary businesses include Upstream, Product Solutions and Low Carbon Solutions. Its Upstream division is engaged in exploring and developing oil and natural gas using technology. Its Product Solutions division is engaged in reducing greenhouse gas emissions and plastic waste by developing more sustainable products such as lower-emission fuels, chemical performance products and lubricants and plastics. Its Low Carbon Solutions segment is focused on commercializing lower-emission business opportunities in carbon capture and storage, hydrogen and lower-emission fuels. It owns and operates a carbon dioxide (CO2) pipeline network in the United States, adding more than 1,300 miles, including nearly 925 miles of CO2 pipelines in Louisiana, Texas and Mississippi. It also includes Gulf Coast and Rocky Mountain oil and natural gas operations. It also has over 15 onshore CO2 storage sites.</v>
    <v>62000</v>
    <v>New York Stock Exchange</v>
    <v>XNYS</v>
    <v>XNYS</v>
    <v>22777 SPRINGWOODS VILLAGE PARKWAY, SPRING, TX, 77389-1425 US</v>
    <v>97.09</v>
    <v>Oil &amp; Gas</v>
    <v>Stock</v>
    <v>45309.894966041407</v>
    <v>247</v>
    <v>95.82</v>
    <v>386847755460</v>
    <v>EXXON MOBIL CORPORATION</v>
    <v>EXXON MOBIL CORPORATION</v>
    <v>97</v>
    <v>9.6486999999999998</v>
    <v>96.98</v>
    <v>96.79</v>
    <v>96.89</v>
    <v>3996774000</v>
    <v>XOM</v>
    <v>EXXON MOBIL CORPORATION (XNYS:XOM)</v>
    <v>20831250</v>
    <v>20994427</v>
    <v>1882</v>
  </rv>
  <rv s="2">
    <v>248</v>
  </rv>
  <rv s="3">
    <fb>61.19</fb>
    <v>6</v>
  </rv>
  <rv s="3">
    <fb>110.3</fb>
    <v>6</v>
  </rv>
  <rv s="0">
    <v>https://www.bing.com/financeapi/forcetrigger?t=a1xvzr&amp;q=XNYS%3aMPC&amp;form=skydnc</v>
    <v>Learn more on Bing</v>
  </rv>
  <rv s="1">
    <v>en-GB</v>
    <v>a1xvzr</v>
    <v>268435456</v>
    <v>1</v>
    <v>Powered by Refinitiv</v>
    <v>0</v>
    <v>MARATHON PETROLEUM CORPORATION (XNYS:MPC)</v>
    <v>2</v>
    <v>3</v>
    <v>Finance</v>
    <v>4</v>
    <v>162.31</v>
    <v>104.32</v>
    <v>1.4964</v>
    <v>-0.22</v>
    <v>0</v>
    <v>-1.4469999999999999E-3</v>
    <v>0</v>
    <v>USD</v>
    <v>Marathon Petroleum Corporation is a downstream energy company. The Company is engaged in the petroleum product refining, marketing, retail and midstream business in the United States. The Company operates through two segments: Refining &amp; Marketing and Midstream. The Refining &amp; Marketing segment refines crude oil and other feedstocks, including renewable feedstocks, at the Company’s refineries in the Gulf Coast, Mid-Continent and West Coast regions of the United States. The Company sells refined products to wholesale marketing customers domestically and internationally, under Marathon brands. The Midstream segment transports, stores, distributes and markets crude oil and refined products principally for the Refining &amp; Marketing segment through refining logistics assets, pipelines, terminals, towboats and barges, gathers, processes and transports natural gas, and gathers, transports, fractionates, stores and markets natural gas liquids (NGLs).</v>
    <v>17800</v>
    <v>New York Stock Exchange</v>
    <v>XNYS</v>
    <v>XNYS</v>
    <v>539 S Main St, FINDLAY, OH, 45840-3229 US</v>
    <v>152.35</v>
    <v>Oil &amp; Gas</v>
    <v>Stock</v>
    <v>45309.888897892968</v>
    <v>252</v>
    <v>148.88999999999999</v>
    <v>57630456194</v>
    <v>MARATHON PETROLEUM CORPORATION</v>
    <v>MARATHON PETROLEUM CORPORATION</v>
    <v>151.55000000000001</v>
    <v>5.7119</v>
    <v>152</v>
    <v>151.78</v>
    <v>151.80000000000001</v>
    <v>379697300</v>
    <v>MPC</v>
    <v>MARATHON PETROLEUM CORPORATION (XNYS:MPC)</v>
    <v>2708906</v>
    <v>3259824</v>
    <v>2009</v>
  </rv>
  <rv s="2">
    <v>253</v>
  </rv>
  <rv s="3">
    <fb>63.99</fb>
    <v>6</v>
  </rv>
  <rv s="3">
    <fb>116.39</fb>
    <v>6</v>
  </rv>
  <rv s="0">
    <v>https://www.bing.com/financeapi/forcetrigger?t=a232mw&amp;q=XNYS%3aSLB&amp;form=skydnc</v>
    <v>Learn more on Bing</v>
  </rv>
  <rv s="1">
    <v>en-GB</v>
    <v>a232mw</v>
    <v>268435456</v>
    <v>1</v>
    <v>Powered by Refinitiv</v>
    <v>0</v>
    <v>Schlumberger N.V. (XNYS:SLB)</v>
    <v>2</v>
    <v>3</v>
    <v>Finance</v>
    <v>4</v>
    <v>62.12</v>
    <v>42.73</v>
    <v>1.6243000000000001</v>
    <v>0.68</v>
    <v>0</v>
    <v>1.4199E-2</v>
    <v>0</v>
    <v>USD</v>
    <v>Schlumberger N.V. is a global technology company. The Company operates through four segments: Digital &amp; Integration, Reservoir Performance, Well Construction, and Production Systems. The Digital &amp; Integration segment combines its digital solutions and data products with its integrated offering of asset performance solutions. The Reservoir Performance segment consists of reservoir-centric technologies and services that are critical to optimizing reservoir productivity and performance. The Well Construction segment combines the full portfolio of products and services to optimize well placement and performance, maximize drilling efficiency, and improve wellbore assurance. The Production Systems segment develops technologies and provides expertise that enhance production and recovery from subsurface reservoirs to the surface, into pipelines, and to refineries. The Company's primary customers are national oil companies, integrated oil companies and independent operators.</v>
    <v>99000</v>
    <v>New York Stock Exchange</v>
    <v>XNYS</v>
    <v>XNYS</v>
    <v>5599 San Felipe St Fl 17, HOUSTON, TX, 77056-2790 US</v>
    <v>48.81</v>
    <v>Oil &amp; Gas Related Equipment and Services</v>
    <v>Stock</v>
    <v>45309.893258900003</v>
    <v>257</v>
    <v>47.71</v>
    <v>69380253630</v>
    <v>Schlumberger N.V.</v>
    <v>Schlumberger N.V.</v>
    <v>47.9</v>
    <v>16.628699999999998</v>
    <v>47.89</v>
    <v>48.57</v>
    <v>48.56</v>
    <v>1428459000</v>
    <v>SLB</v>
    <v>Schlumberger N.V. (XNYS:SLB)</v>
    <v>13683168</v>
    <v>10909136</v>
    <v>1956</v>
  </rv>
  <rv s="2">
    <v>258</v>
  </rv>
  <rv s="3">
    <fb>29.95</fb>
    <v>6</v>
  </rv>
  <rv s="3">
    <fb>53.46</fb>
    <v>6</v>
  </rv>
  <rv s="0">
    <v>https://www.bing.com/financeapi/forcetrigger?t=a25e77&amp;q=XNYS%3aVLO&amp;form=skydnc</v>
    <v>Learn more on Bing</v>
  </rv>
  <rv s="1">
    <v>en-GB</v>
    <v>a25e77</v>
    <v>268435456</v>
    <v>1</v>
    <v>Powered by Refinitiv</v>
    <v>0</v>
    <v>VALERO ENERGY CORPORATION (XNYS:VLO)</v>
    <v>2</v>
    <v>3</v>
    <v>Finance</v>
    <v>4</v>
    <v>152.19999999999999</v>
    <v>104.18</v>
    <v>1.5234000000000001</v>
    <v>-0.37</v>
    <v>0</v>
    <v>-2.9289999999999997E-3</v>
    <v>0</v>
    <v>USD</v>
    <v>Valero Energy Corporation is a multinational manufacturer and marketer of petroleum-based and low-carbon liquid transportation fuels, and petrochemical products. The Company sells its products primarily in the United States, Canada, the United Kingdom, Ireland and Latin America. The Company operates through three segments: Refining, Renewable Diesel, and Ethanol. The Refining segment includes the operations of its petroleum refineries, the associated activities to market its refined petroleum products, and the logistics assets that support those operations. The Renewable Diesel segment includes the operations of Diamond Green Diesel (DGD) and the associated activities to market renewable diesel and renewable naphtha. The Ethanol segment includes the operations of its ethanol plants and the associated activities to market its ethanol and co-products. The Company owns 15 petroleum refineries located in the United States, Canada and the United Kingdom.</v>
    <v>9716</v>
    <v>New York Stock Exchange</v>
    <v>XNYS</v>
    <v>XNYS</v>
    <v>1 Valero Way, SAN ANTONIO, TX, 78249 US</v>
    <v>126.45</v>
    <v>Oil &amp; Gas</v>
    <v>Stock</v>
    <v>45309.890170277344</v>
    <v>262</v>
    <v>124.02</v>
    <v>42876638226</v>
    <v>VALERO ENERGY CORPORATION</v>
    <v>VALERO ENERGY CORPORATION</v>
    <v>125.88</v>
    <v>4.3068999999999997</v>
    <v>126.31</v>
    <v>125.94</v>
    <v>125.96</v>
    <v>340452900</v>
    <v>VLO</v>
    <v>VALERO ENERGY CORPORATION (XNYS:VLO)</v>
    <v>2561970</v>
    <v>3219418</v>
    <v>1981</v>
  </rv>
  <rv s="2">
    <v>263</v>
  </rv>
  <rv s="3">
    <fb>75.11</fb>
    <v>6</v>
  </rv>
  <rv s="3">
    <fb>126.86</fb>
    <v>6</v>
  </rv>
  <rv s="0">
    <v>https://www.bing.com/financeapi/forcetrigger?t=a1ufm7&amp;q=XNYS%3aHAL&amp;form=skydnc</v>
    <v>Learn more on Bing</v>
  </rv>
  <rv s="1">
    <v>en-GB</v>
    <v>a1ufm7</v>
    <v>268435456</v>
    <v>1</v>
    <v>Powered by Refinitiv</v>
    <v>0</v>
    <v>HALLIBURTON COMPANY (XNYS:HAL)</v>
    <v>2</v>
    <v>3</v>
    <v>Finance</v>
    <v>4</v>
    <v>43.85</v>
    <v>27.84</v>
    <v>2.0301</v>
    <v>7.0000000000000007E-2</v>
    <v>0</v>
    <v>2.1060000000000002E-3</v>
    <v>0</v>
    <v>USD</v>
    <v>Halliburton Company is a provider of products and services to the energy industry. The Company operates through two segments: the Completion and Production segment and the Drilling and Evaluation segment. The Completion and Production segment delivers cementing, stimulation, intervention, pressure control, artificial lift, and completion products and services. The segment consists of the product service lines, such as production enhancement, cementing, completion tools, production solutions, pipeline &amp; process services, and artificial lift. Its Drilling and Evaluation segment provides field and reservoir modeling, drilling, fluids and specialty chemicals, evaluation and precise wellbore placement solutions that enable customers to model, measure, drill, and optimize their well construction activities. It consists of product service lines including Sperry drilling, wireline and perforating, Halliburton project management, testing and subsea, drill bits, and services.</v>
    <v>48000</v>
    <v>New York Stock Exchange</v>
    <v>XNYS</v>
    <v>XNYS</v>
    <v>3000 North Sam Houston Parkway East, 3000 North Sam Houston Parkway East, HOUSTON, TX, 77032 US</v>
    <v>33.47</v>
    <v>Oil &amp; Gas Related Equipment and Services</v>
    <v>Stock</v>
    <v>45309.889043228904</v>
    <v>267</v>
    <v>32.99</v>
    <v>29814175458</v>
    <v>HALLIBURTON COMPANY</v>
    <v>HALLIBURTON COMPANY</v>
    <v>33.21</v>
    <v>11.4338</v>
    <v>33.24</v>
    <v>33.31</v>
    <v>33.31</v>
    <v>895051800</v>
    <v>HAL</v>
    <v>HALLIBURTON COMPANY (XNYS:HAL)</v>
    <v>6631911</v>
    <v>6488344</v>
    <v>1996</v>
  </rv>
  <rv s="2">
    <v>268</v>
  </rv>
  <rv s="3">
    <fb>22.87</fb>
    <v>6</v>
  </rv>
  <rv s="3">
    <fb>39.35</fb>
    <v>6</v>
  </rv>
  <rv s="0">
    <v>https://www.bing.com/financeapi/forcetrigger?t=a1tdvh&amp;q=XNAS%3aFSLR&amp;form=skydnc</v>
    <v>Learn more on Bing</v>
  </rv>
  <rv s="1">
    <v>en-GB</v>
    <v>a1tdvh</v>
    <v>268435456</v>
    <v>1</v>
    <v>Powered by Refinitiv</v>
    <v>0</v>
    <v>FIRST SOLAR, INC. (XNAS:FSLR)</v>
    <v>2</v>
    <v>3</v>
    <v>Finance</v>
    <v>4</v>
    <v>232</v>
    <v>129.215</v>
    <v>1.4339</v>
    <v>0.19</v>
    <v>1.2208000000000002E-2</v>
    <v>1.2900000000000001E-3</v>
    <v>1.8</v>
    <v>USD</v>
    <v>First Solar, Inc. is a solar technology company and global provider of photovoltaic cells (PV) solar energy solutions. The Company manufactures and sells PV solar modules with a semiconductor technology, which provides an alternative to conventional crystalline silicon PV solar modules. The Company operates through two segments: Modules Business and Other. Its Modules Business segment is involved in the designing, manufacturing, and selling of CdTe solar modules, which convert sunlight into electricity. Third-party customers of the modules business segment include developers and operators of systems, utilities, independent power producers, commercial and industrial companies, and other system owners. The Company's products include the Series 7 Module and Series 6 Module. The Company has its manufacturing locations in Malaysia, the United States and Vietnam. Its subsidiaries include First Solar Development, LLC, First Solar FE Holdings Pte. Ltd. and First Solar Malaysia Sdn. Bhd.</v>
    <v>5500</v>
    <v>Nasdaq Stock Market</v>
    <v>XNAS</v>
    <v>XNAS</v>
    <v>350 West Washington Street, Suite 600, TEMPE, AZ, 85288 US</v>
    <v>148.94</v>
    <v>Renewable Energy</v>
    <v>Stock</v>
    <v>45309.894051053125</v>
    <v>272</v>
    <v>145.71</v>
    <v>15754177289</v>
    <v>FIRST SOLAR, INC.</v>
    <v>FIRST SOLAR, INC.</v>
    <v>148.72999999999999</v>
    <v>33.367899999999999</v>
    <v>147.26</v>
    <v>147.44999999999999</v>
    <v>149.25</v>
    <v>106844200</v>
    <v>FSLR</v>
    <v>FIRST SOLAR, INC. (XNAS:FSLR)</v>
    <v>1679708</v>
    <v>2234472</v>
    <v>2003</v>
  </rv>
  <rv s="2">
    <v>273</v>
  </rv>
  <rv s="3">
    <fb>87.16</fb>
    <v>6</v>
  </rv>
  <rv s="3">
    <fb>149.79</fb>
    <v>6</v>
  </rv>
  <rv s="0">
    <v>https://www.bing.com/financeapi/forcetrigger?t=a23p6h&amp;q=XNAS%3aSTLD&amp;form=skydnc</v>
    <v>Learn more on Bing</v>
  </rv>
  <rv s="1">
    <v>en-GB</v>
    <v>a23p6h</v>
    <v>268435456</v>
    <v>1</v>
    <v>Powered by Refinitiv</v>
    <v>0</v>
    <v>STEEL DYNAMICS, INC. (XNAS:STLD)</v>
    <v>2</v>
    <v>3</v>
    <v>Finance</v>
    <v>4</v>
    <v>136.46</v>
    <v>90.549000000000007</v>
    <v>1.4146000000000001</v>
    <v>0.34</v>
    <v>0</v>
    <v>3.0259999999999996E-3</v>
    <v>0</v>
    <v>USD</v>
    <v>Steel Dynamics, Inc. is a steel producer and metal recycler in the United States. The Company has three segments: steel operations, metals recycling operations and steel fabrication operations. Steel operations segment consists primarily of steelmaking and various coating operations. The segment consists of its EAF steel mills, producing steel from ferrous scrap and scrap substitutes, utilizing continuous casting, automated rolling mills, and various steel coating and processing lines. Metals Recycling operations segment include both ferrous and nonferrous scrap metal processing, transportation, marketing, brokerage and scrap management services, strategically located primarily in close proximity to its steel mills and other end-user scrap consumers, across the United States, and Central and Northern Mexico. Steel fabrication operations segment include seven new millennium building systems plants that primarily serve the nonresidential construction industry across the United States.</v>
    <v>12060</v>
    <v>Nasdaq Stock Market</v>
    <v>XNAS</v>
    <v>XNAS</v>
    <v>7575 W JEFFERSON BLVD, FORT WAYNE, IN, 46804 US</v>
    <v>113.89</v>
    <v>Metals &amp; Mining</v>
    <v>Stock</v>
    <v>45309.888896017968</v>
    <v>277</v>
    <v>111.55</v>
    <v>18235101385</v>
    <v>STEEL DYNAMICS, INC.</v>
    <v>STEEL DYNAMICS, INC.</v>
    <v>112.81</v>
    <v>7.2073</v>
    <v>112.35</v>
    <v>112.69</v>
    <v>112.69</v>
    <v>161816500</v>
    <v>STLD</v>
    <v>STEEL DYNAMICS, INC. (XNAS:STLD)</v>
    <v>1007351</v>
    <v>1352532</v>
    <v>1994</v>
  </rv>
  <rv s="2">
    <v>278</v>
  </rv>
  <rv s="3">
    <fb>62.07</fb>
    <v>6</v>
  </rv>
  <rv s="3">
    <fb>97.7</fb>
    <v>6</v>
  </rv>
  <rv s="0">
    <v>https://www.bing.com/financeapi/forcetrigger?t=a1qlz2&amp;q=XNYS%3aCVX&amp;form=skydnc</v>
    <v>Learn more on Bing</v>
  </rv>
  <rv s="1">
    <v>en-GB</v>
    <v>a1qlz2</v>
    <v>268435456</v>
    <v>1</v>
    <v>Powered by Refinitiv</v>
    <v>0</v>
    <v>CHEVRON CORPORATION (XNYS:CVX)</v>
    <v>2</v>
    <v>3</v>
    <v>Finance</v>
    <v>4</v>
    <v>187.81</v>
    <v>139.62</v>
    <v>1.1285000000000001</v>
    <v>-1.29</v>
    <v>0</v>
    <v>-9.0130000000000002E-3</v>
    <v>0</v>
    <v>USD</v>
    <v>Chevron Corporation is an integrated energy company. The Company produces crude oil and natural gas; manufactures transportation fuels, lubricants, petrochemicals and additives, and develops technologies that enhance its business and the industry. Its Upstream operations consist of exploring for, developing, producing and transporting crude oil and natural gas; liquefaction, transportation and regasification associated with liquefied natural gas (LNG); transporting crude oil by international oil export pipelines; processing, transporting, storage and marketing of natural gas, and a gas-to-liquids plant. Its Downstream segment is engaged in refining crude oil into petroleum products; marketing crude oil, refined products, and lubricants; manufacturing and marketing of renewable fuels, and others. Its projects include Gorgon, Wheatstone, Jack/St. Malo, Tengiz Expansion, Big Foot, Permian Basin and Angola LNG. It also has approximately 275,000 net acres in the Denver-Julesburg (DJ) Basin.</v>
    <v>43846</v>
    <v>New York Stock Exchange</v>
    <v>XNYS</v>
    <v>XNYS</v>
    <v>6001 Bollinger Canyon Rd, SAN RAMON, CA, 94583 US</v>
    <v>143.19</v>
    <v>Oil &amp; Gas</v>
    <v>Stock</v>
    <v>45309.89499780078</v>
    <v>282</v>
    <v>139.62</v>
    <v>266930867840</v>
    <v>CHEVRON CORPORATION</v>
    <v>CHEVRON CORPORATION</v>
    <v>143</v>
    <v>10.639900000000001</v>
    <v>143.12</v>
    <v>141.83000000000001</v>
    <v>141.82</v>
    <v>1882048000</v>
    <v>CVX</v>
    <v>CHEVRON CORPORATION (XNYS:CVX)</v>
    <v>11161839</v>
    <v>9859076</v>
    <v>1926</v>
  </rv>
  <rv s="2">
    <v>283</v>
  </rv>
  <rv s="3">
    <fb>117.35</fb>
    <v>6</v>
  </rv>
  <rv s="3">
    <fb>179.49</fb>
    <v>6</v>
  </rv>
  <rv s="0">
    <v>https://www.bing.com/financeapi/forcetrigger?t=a1s57w&amp;q=XNYS%3aEQT&amp;form=skydnc</v>
    <v>Learn more on Bing</v>
  </rv>
  <rv s="1">
    <v>en-GB</v>
    <v>a1s57w</v>
    <v>268435456</v>
    <v>1</v>
    <v>Powered by Refinitiv</v>
    <v>0</v>
    <v>EQT CORPORATION (XNYS:EQT)</v>
    <v>2</v>
    <v>3</v>
    <v>Finance</v>
    <v>4</v>
    <v>45.23</v>
    <v>28.105</v>
    <v>1.1408</v>
    <v>-0.75</v>
    <v>2.8400000000000002E-4</v>
    <v>-2.0857000000000001E-2</v>
    <v>0.01</v>
    <v>USD</v>
    <v>EQT Corporation is a natural gas producer with operations focused on the Marcellus and Utica Shales of the Appalachian Basin. It has approximately 25.0 trillion cubic feet equivalents (Tcfe) of proved natural gas, natural gas liquids (NGLs), and crude oil reserves across approximately 2.0 million gross acres, including approximately 1.8 million gross acres in the Marcellus play. The Company is focused on the execution of combo-development projects, which refers to the development of several multi-well pads in tandem. It owns or leases approximately 610,000 net acres in Pennsylvania. The Company owns or leases approximately 405,000 net acres in West Virginia. It also owns or leases approximately 65,000 net acres in eastern Ohio. It primarily contracts with MarkWest Energy Partners, L.P. (MarkWest) to process its natural gas and extract from the produced natural gas heavier hydrocarbon streams consisting of ethane, propane, isobutane, normal butane and natural gasoline.</v>
    <v>744</v>
    <v>New York Stock Exchange</v>
    <v>XNYS</v>
    <v>XNYS</v>
    <v>SUITE 1700, 625 LIBERTY AVENUE, PITTSBURGH, PA, 15222 US</v>
    <v>36.020000000000003</v>
    <v>Oil &amp; Gas</v>
    <v>Stock</v>
    <v>45309.890499443747</v>
    <v>287</v>
    <v>34.840000000000003</v>
    <v>14482999720</v>
    <v>EQT CORPORATION</v>
    <v>EQT CORPORATION</v>
    <v>35.9</v>
    <v>5.4782999999999999</v>
    <v>35.96</v>
    <v>35.21</v>
    <v>35.22</v>
    <v>411332000</v>
    <v>EQT</v>
    <v>EQT CORPORATION (XNYS:EQT)</v>
    <v>6871573</v>
    <v>6181772</v>
    <v>2008</v>
  </rv>
  <rv s="2">
    <v>288</v>
  </rv>
  <rv s="3">
    <fb>21.81</fb>
    <v>6</v>
  </rv>
  <rv s="3">
    <fb>33.83</fb>
    <v>6</v>
  </rv>
  <rv s="0">
    <v>https://www.bing.com/financeapi/forcetrigger?t=a1p58m&amp;q=XNYS%3aCAH&amp;form=skydnc</v>
    <v>Learn more on Bing</v>
  </rv>
  <rv s="1">
    <v>en-GB</v>
    <v>a1p58m</v>
    <v>268435456</v>
    <v>1</v>
    <v>Powered by Refinitiv</v>
    <v>0</v>
    <v>CARDINAL HEALTH, INC. (XNYS:CAH)</v>
    <v>2</v>
    <v>3</v>
    <v>Finance</v>
    <v>4</v>
    <v>108.85</v>
    <v>68.53</v>
    <v>0.6956</v>
    <v>0.93</v>
    <v>-9.2110000000000004E-3</v>
    <v>8.8190000000000004E-3</v>
    <v>-0.98</v>
    <v>USD</v>
    <v>Cardinal Health, Inc. is a global healthcare services and products company. The Company is engaged in providing customized solutions for hospitals, healthcare systems, pharmacies, ambulatory surgery centers, clinical laboratories, physician offices and patients in the home. The Company also provides pharmaceuticals and medical products and laboratory product solutions. The Company connects patients, providers, payers, pharmacists and manufacturers for integrated care coordination and better patient management. The Company's segments include Pharmaceutical and Medical. Its Pharmaceutical segment distributes branded and generic pharmaceuticals, specialty pharmaceuticals and over-the-counter healthcare and consumer products in the United States. Its Medical segment manufactures, sources and distributes Cardinal Health branded medical, surgical and laboratory products, which are sold in the United States, Canada, Europe, Asia and other markets.</v>
    <v>48000</v>
    <v>New York Stock Exchange</v>
    <v>XNYS</v>
    <v>XNYS</v>
    <v>7000 Cardinal Pl, DUBLIN, OH, 43017 US</v>
    <v>106.43</v>
    <v>Pharmaceuticals</v>
    <v>Stock</v>
    <v>45309.892812418751</v>
    <v>292</v>
    <v>104.03</v>
    <v>26221741159</v>
    <v>CARDINAL HEALTH, INC.</v>
    <v>CARDINAL HEALTH, INC.</v>
    <v>104.78</v>
    <v>173.41120000000001</v>
    <v>105.46</v>
    <v>106.39</v>
    <v>105.41</v>
    <v>246468100</v>
    <v>CAH</v>
    <v>CARDINAL HEALTH, INC. (XNYS:CAH)</v>
    <v>1279555</v>
    <v>2250766</v>
    <v>1979</v>
  </rv>
  <rv s="2">
    <v>293</v>
  </rv>
  <rv s="3">
    <fb>51.49</fb>
    <v>6</v>
  </rv>
  <rv s="3">
    <fb>76.87</fb>
    <v>6</v>
  </rv>
  <rv s="0">
    <v>https://www.bing.com/financeapi/forcetrigger?t=a1xe52&amp;q=XNYS%3aMCK&amp;form=skydnc</v>
    <v>Learn more on Bing</v>
  </rv>
  <rv s="1">
    <v>en-GB</v>
    <v>a1xe52</v>
    <v>268435456</v>
    <v>1</v>
    <v>Powered by Refinitiv</v>
    <v>0</v>
    <v>MCKESSON CORPORATION (XNYS:MCK)</v>
    <v>2</v>
    <v>3</v>
    <v>Finance</v>
    <v>4</v>
    <v>494.76249999999999</v>
    <v>331.75</v>
    <v>0.43290000000000001</v>
    <v>7.16</v>
    <v>0</v>
    <v>1.4737999999999999E-2</v>
    <v>0</v>
    <v>USD</v>
    <v>McKesson Corporation is a provider of diversified healthcare services. The Company is engaged in advancing health outcomes for patients everywhere. Its U.S. Pharmaceutical segment distributes branded, generic, specialty, biosimilar, and over the counter (OTC) pharmaceutical drugs and other healthcare-related products in the United States. Its Prescription Technology Solutions segment helps solve medication access, affordability, and adherence challenges for patients by working across healthcare to connect patients, pharmacies, providers, pharmacy benefit managers, health plans, and biopharma companies. Its Medical-Surgical Solutions segment provides medical-surgical supply distribution, logistics, and other services to healthcare providers, including physician offices, surgery centers, nursing homes, hospital reference labs, and home healthcare agencies. Its International segment provides distribution and services to wholesale, institutional, and retail customers in Europe and Canada.</v>
    <v>45000</v>
    <v>New York Stock Exchange</v>
    <v>XNYS</v>
    <v>XNYS</v>
    <v>6555 State Highway 161, IRVING, TX, 75039 US</v>
    <v>494.76249999999999</v>
    <v>Pharmaceuticals</v>
    <v>Stock</v>
    <v>45309.888897661716</v>
    <v>297</v>
    <v>480.14</v>
    <v>65597151250</v>
    <v>MCKESSON CORPORATION</v>
    <v>MCKESSON CORPORATION</v>
    <v>483.83</v>
    <v>19.212</v>
    <v>485.82</v>
    <v>492.98</v>
    <v>493</v>
    <v>133062500</v>
    <v>MCK</v>
    <v>MCKESSON CORPORATION (XNYS:MCK)</v>
    <v>789759</v>
    <v>844401</v>
    <v>1994</v>
  </rv>
  <rv s="2">
    <v>298</v>
  </rv>
  <rv s="3">
    <fb>248.57</fb>
    <v>6</v>
  </rv>
  <rv s="3">
    <fb>375.12</fb>
    <v>6</v>
  </rv>
  <rv s="0">
    <v>https://www.bing.com/financeapi/forcetrigger?t=a21d27&amp;q=XNYS%3aPSX&amp;form=skydnc</v>
    <v>Learn more on Bing</v>
  </rv>
  <rv s="1">
    <v>en-GB</v>
    <v>a21d27</v>
    <v>268435456</v>
    <v>1</v>
    <v>Powered by Refinitiv</v>
    <v>0</v>
    <v>PHILLIPS 66 (XNYS:PSX)</v>
    <v>2</v>
    <v>3</v>
    <v>Finance</v>
    <v>4</v>
    <v>138.06</v>
    <v>89.74</v>
    <v>1.3733</v>
    <v>-0.63</v>
    <v>0</v>
    <v>-4.9120000000000006E-3</v>
    <v>0</v>
    <v>USD</v>
    <v>Phillips 66 is a diversified energy company with midstream, chemicals, refining, and marketing and specialties businesses. The Company operates through four segments: Midstream, Chemicals, Refining, and Marketing and Specialties (M&amp;S). Its Midstream segment provides crude oil and refined petroleum product transportation, terminaling and processing services, as well as natural gas and natural gas liquids (NGL) transportation, storage, fractionation, gathering, processing and marketing services, mainly in the United States. The Chemicals segment consists of its equity investment in Chevron Phillips Chemical Company LLC (CPChem), which manufactures and markets petrochemicals and plastics on a worldwide basis. Its Refining segment refines crude oil and other feedstocks into petroleum products, such as gasoline, distillates and aviation fuels, as well as renewable fuels. Its Marketing &amp; Specialties segment purchases for resale and markets refined petroleum products and renewable fuels.</v>
    <v>13000</v>
    <v>New York Stock Exchange</v>
    <v>XNYS</v>
    <v>XNYS</v>
    <v>2331 Citywest Blvd., HOUSTON, TX, 77042 US</v>
    <v>128.47</v>
    <v>Oil &amp; Gas</v>
    <v>Stock</v>
    <v>45309.889031342187</v>
    <v>302</v>
    <v>126.63</v>
    <v>56155932784</v>
    <v>PHILLIPS 66</v>
    <v>PHILLIPS 66</v>
    <v>128.47</v>
    <v>7.7477999999999998</v>
    <v>128.27000000000001</v>
    <v>127.64</v>
    <v>127.67</v>
    <v>439955600</v>
    <v>PSX</v>
    <v>PHILLIPS 66 (XNYS:PSX)</v>
    <v>2336774</v>
    <v>3112598</v>
    <v>2011</v>
  </rv>
  <rv s="2">
    <v>303</v>
  </rv>
  <rv s="3">
    <fb>72.459999999999994</fb>
    <v>6</v>
  </rv>
  <rv s="3">
    <fb>104.08</fb>
    <v>6</v>
  </rv>
  <rv s="0">
    <v>https://www.bing.com/financeapi/forcetrigger?t=a1u1z2&amp;q=XNYS%3aGNRC&amp;form=skydnc</v>
    <v>Learn more on Bing</v>
  </rv>
  <rv s="1">
    <v>en-GB</v>
    <v>a1u1z2</v>
    <v>268435456</v>
    <v>1</v>
    <v>Powered by Refinitiv</v>
    <v>0</v>
    <v>GENERAC HOLDINGS INC. (XNYS:GNRC)</v>
    <v>2</v>
    <v>3</v>
    <v>Finance</v>
    <v>17</v>
    <v>156.94999999999999</v>
    <v>79.86</v>
    <v>1.4671000000000001</v>
    <v>1.4</v>
    <v>9.4920000000000009E-4</v>
    <v>1.2228000000000001E-2</v>
    <v>0.11</v>
    <v>USD</v>
    <v>Generac Holdings Inc. is an energy technology solutions company. The Company provides backup and prime power generation systems for residential and commercial and industrial applications, solar plus battery storage solutions, smart home energy management devices and energy services, advanced power grid software platforms, and engine and battery-powered tools and equipment. The Company operates through two segments: Domestic and International. The Domestic segment includes the legacy Generac business (excluding its traditional Latin American export operations), and the acquisitions that are based in the United States and Canada. The International segment includes the legacy Generac business' Latin American export operations, and the acquisitions not based in the United States and Canada. Its product offerings consist primarily of power generation equipment, energy storage systems, energy management devices and solutions, and other power products geared for varying end customer uses.</v>
    <v>9160</v>
    <v>New York Stock Exchange</v>
    <v>XNYS</v>
    <v>XNYS</v>
    <v>S45 W29290 HIGHWAY 59, WAUKESHA, WI, 53187 US</v>
    <v>116.11499999999999</v>
    <v>Machinery, Equipment &amp; Components</v>
    <v>Stock</v>
    <v>45309.883726087501</v>
    <v>307</v>
    <v>113.6</v>
    <v>7119305806</v>
    <v>GENERAC HOLDINGS INC.</v>
    <v>GENERAC HOLDINGS INC.</v>
    <v>115.52</v>
    <v>45.191899999999997</v>
    <v>114.49</v>
    <v>115.89</v>
    <v>116</v>
    <v>61431580</v>
    <v>GNRC</v>
    <v>GENERAC HOLDINGS INC. (XNYS:GNRC)</v>
    <v>502767</v>
    <v>854859</v>
    <v>2006</v>
  </rv>
  <rv s="2">
    <v>308</v>
  </rv>
  <rv s="3">
    <fb>351.92</fb>
    <v>6</v>
  </rv>
  <rv s="3">
    <fb>100.66</fb>
    <v>6</v>
  </rv>
  <rv s="0">
    <v>https://www.bing.com/financeapi/forcetrigger?t=a1y2bh&amp;q=XNAS%3aMTCH&amp;form=skydnc</v>
    <v>Learn more on Bing</v>
  </rv>
  <rv s="1">
    <v>en-GB</v>
    <v>a1y2bh</v>
    <v>268435456</v>
    <v>1</v>
    <v>Powered by Refinitiv</v>
    <v>0</v>
    <v>MATCH GROUP, INC. (XNAS:MTCH)</v>
    <v>2</v>
    <v>3</v>
    <v>Finance</v>
    <v>4</v>
    <v>54.6</v>
    <v>27.85</v>
    <v>1.1669</v>
    <v>0.54</v>
    <v>0</v>
    <v>1.5071000000000001E-2</v>
    <v>0</v>
    <v>USD</v>
    <v>Match Group, Inc., through its portfolio companies, provides digital technologies. Its portfolio of brands includes Tinder, Hinge, Match, Meetic, OkCupid, Pairs, Plenty Of Fish, Azar, Hakuna, and other brands, which are designed for users to find a connection. The Pairs is a provider of online dating services in Japan, with a presence in Taiwan and South Korea. Hakuna Live is an interactive, social app that allows for one-to-many live streaming experiences. Azar is a one-to-one video chat service powered by real-time language translations that allow users to meet and interact with people across the globe in their native language. The League is a dating platform focused on career-oriented individuals, which requires users to apply and be accepted prior to using the app. The League is a dating platform focused on career-oriented individuals, which requires users to apply and be accepted prior to using the app. Its services are available in over 40 languages to users all over the world.</v>
    <v>2700</v>
    <v>Nasdaq Stock Market</v>
    <v>XNAS</v>
    <v>XNAS</v>
    <v>8750 NORTH CENTRAL EXPRESSWAY, SUITE 1400, DALLAS, TX, 75231 US</v>
    <v>36.51</v>
    <v>Software &amp; IT Services</v>
    <v>Stock</v>
    <v>45309.894480115625</v>
    <v>312</v>
    <v>35.700000000000003</v>
    <v>9885787892</v>
    <v>MATCH GROUP, INC.</v>
    <v>MATCH GROUP, INC.</v>
    <v>36.130000000000003</v>
    <v>20.087900000000001</v>
    <v>35.83</v>
    <v>36.369999999999997</v>
    <v>36.369999999999997</v>
    <v>271811600</v>
    <v>MTCH</v>
    <v>MATCH GROUP, INC. (XNAS:MTCH)</v>
    <v>6081431</v>
    <v>6650092</v>
    <v>1986</v>
  </rv>
  <rv s="2">
    <v>313</v>
  </rv>
  <rv s="3">
    <fb>132.25</fb>
    <v>6</v>
  </rv>
  <rv s="3">
    <fb>41.49</fb>
    <v>6</v>
  </rv>
  <rv s="0">
    <v>https://www.bing.com/financeapi/forcetrigger?t=a1na6h&amp;q=XNAS%3aALGN&amp;form=skydnc</v>
    <v>Learn more on Bing</v>
  </rv>
  <rv s="1">
    <v>en-GB</v>
    <v>a1na6h</v>
    <v>268435456</v>
    <v>1</v>
    <v>Powered by Refinitiv</v>
    <v>0</v>
    <v>ALIGN TECHNOLOGY, INC. (XNAS:ALGN)</v>
    <v>2</v>
    <v>3</v>
    <v>Finance</v>
    <v>4</v>
    <v>413.2</v>
    <v>176.34</v>
    <v>1.6462000000000001</v>
    <v>4.95</v>
    <v>-2.8392000000000001E-2</v>
    <v>1.9071000000000001E-2</v>
    <v>-7.51</v>
    <v>USD</v>
    <v>Align Technology, Inc. is a medical device company. The Company is primarily engaged in the design, manufacture and marketing of Invisalign clear aligners for the treatment of malocclusions, or the misalignment of teeth, by orthodontists and general dental practitioners (GPs), Vivera retainers for retention, iTero intraoral scanners and services for dentistry, and exocad computer-aided design and computer-aided manufacturing (CAD/CAM) software. It operates through two segments: Clear Aligner and Imaging Systems and CAD/CAM Services (Systems and Services). Its Clear Aligner segment consists of Comprehensive Products, which includes Invisalign Comprehensive and Invisalign First; Non-Comprehensive Products, which includes Invisalign Moderate, Lite and Express packages and Invisalign Go, and Non-Case products, which include retention products, Invisalign training, adjusting tools used by dental professionals. Its Systems and Services segment consists of iTero intraoral scanning systems.</v>
    <v>23165</v>
    <v>Nasdaq Stock Market</v>
    <v>XNAS</v>
    <v>XNAS</v>
    <v>410 North Scottsdale Road, Suite 1300, TEMPE, AZ, 85288 US</v>
    <v>264.68</v>
    <v>Healthcare Equipment &amp; Supplies</v>
    <v>Stock</v>
    <v>45309.884991782033</v>
    <v>317</v>
    <v>259.22000000000003</v>
    <v>20258585486</v>
    <v>ALIGN TECHNOLOGY, INC.</v>
    <v>ALIGN TECHNOLOGY, INC.</v>
    <v>264.08999999999997</v>
    <v>55.054000000000002</v>
    <v>259.56</v>
    <v>264.51</v>
    <v>257</v>
    <v>76589110</v>
    <v>ALGN</v>
    <v>ALIGN TECHNOLOGY, INC. (XNAS:ALGN)</v>
    <v>614434</v>
    <v>1151610</v>
    <v>1997</v>
  </rv>
  <rv s="2">
    <v>318</v>
  </rv>
  <rv s="3">
    <fb>657.18</fb>
    <v>6</v>
  </rv>
  <rv s="3">
    <fb>210.9</fb>
    <v>6</v>
  </rv>
  <rv s="0">
    <v>https://www.bing.com/financeapi/forcetrigger?t=a22zlh&amp;q=XNAS%3aSIVB&amp;form=skydnc</v>
    <v>Learn more on Bing</v>
  </rv>
  <rv s="14">
    <v>en-GB</v>
    <v>a22zlh</v>
    <v>268435456</v>
    <v>1</v>
    <v>Powered by Refinitiv</v>
    <v>26</v>
    <v>SVB FINANCIAL GROUP (OTCM:SIVBQ)</v>
    <v>2</v>
    <v>27</v>
    <v>Finance</v>
    <v>16</v>
    <v>348.06</v>
    <v>1E-3</v>
    <v>0.92989999999999995</v>
    <v>0.02</v>
    <v>0.14285700000000001</v>
    <v>USD</v>
    <v>SVB Financial Group is a financial services company, as well as a bank holding and a financial holding company. The Company offers commercial and private banking products and services through its principal subsidiary, Silicon Valley Bank (the Bank). The Company's segments include Silicon Valley Bank, SVB Private and SVB Capital. The Silicon Valley Bank segment is its commercial bank, which offers products and services provided by the Bank and its subsidiaries to commercial clients. The SVB Private segment is its private banking and wealth management division of the Bank and provides an array of personal financial solutions for consumers. SVB Capital is the funds’ management business of SVB Financial Group, which focuses primarily on venture capital investments.</v>
    <v>8553</v>
    <v>OTC Markets</v>
    <v>OTCM</v>
    <v>OTCM</v>
    <v>2270 SAND HILL ROAD, MENLO PARK, CA, 94025 US</v>
    <v>0.16</v>
    <v>Banking Services</v>
    <v>Stock</v>
    <v>45309.875</v>
    <v>322</v>
    <v>1E-3</v>
    <v>9472147</v>
    <v>SVB FINANCIAL GROUP</v>
    <v>SVB FINANCIAL GROUP</v>
    <v>1E-3</v>
    <v>5.4999999999999997E-3</v>
    <v>0.14000000000000001</v>
    <v>0.16</v>
    <v>0.1</v>
    <v>59200920</v>
    <v>SIVBQ</v>
    <v>SVB FINANCIAL GROUP (OTCM:SIVBQ)</v>
    <v>120554</v>
    <v>3966</v>
    <v>1999</v>
  </rv>
  <rv s="2">
    <v>323</v>
  </rv>
  <rv s="3">
    <fb>678.24</fb>
    <v>6</v>
  </rv>
  <rv s="3">
    <fb>230.14</fb>
    <v>6</v>
  </rv>
  <rv s="0">
    <v>https://www.bing.com/financeapi/forcetrigger?t=a24kar&amp;q=XNAS%3aTSLA&amp;form=skydnc</v>
    <v>Learn more on Bing</v>
  </rv>
  <rv s="1">
    <v>en-GB</v>
    <v>a24kar</v>
    <v>268435456</v>
    <v>1</v>
    <v>Powered by Refinitiv</v>
    <v>0</v>
    <v>TESLA, INC. (XNAS:TSLA)</v>
    <v>2</v>
    <v>3</v>
    <v>Finance</v>
    <v>4</v>
    <v>299.29000000000002</v>
    <v>124.3082</v>
    <v>2.4527000000000001</v>
    <v>-3.67</v>
    <v>-2.0300000000000001E-3</v>
    <v>-1.7025999999999999E-2</v>
    <v>-0.43009999999999998</v>
    <v>USD</v>
    <v>Tesla, Inc. designs, develops, manufactures, sells and leases fully electric vehicles and energy generation and storage systems, and offer services related to its products. The Company's automotive segment includes the design, development, manufacturing, sales, and leasing of electric vehicles as well as sales of automotive regulatory credits. Additionally, the automotive segment is also comprised of services and other, which includes non-warranty after-sales vehicle services, sales of used vehicles, retail merchandise, sales by its acquired subsidiaries to third party customers, and vehicle insurance. Its energy generation and storage segment include the design, manufacture, installation, sales and leasing of solar energy generation and energy storage products and related services and sales of solar energy systems incentives. Its automotive products include Model 3, Model Y, Model S and Model X. Powerwall and Megapack are its lithium-ion battery energy storage products.</v>
    <v>127855</v>
    <v>Nasdaq Stock Market</v>
    <v>XNAS</v>
    <v>XNAS</v>
    <v>1 Tesla Road, AUSTIN, TX, 78725 US</v>
    <v>217.45</v>
    <v>Automobiles &amp; Auto Parts</v>
    <v>Stock</v>
    <v>45309.895106029689</v>
    <v>327</v>
    <v>208.74</v>
    <v>673549781480</v>
    <v>TESLA, INC.</v>
    <v>TESLA, INC.</v>
    <v>216.88</v>
    <v>69.457899999999995</v>
    <v>215.55</v>
    <v>211.88</v>
    <v>211.44990000000001</v>
    <v>3178921000</v>
    <v>TSLA</v>
    <v>TESLA, INC. (XNAS:TSLA)</v>
    <v>107806575</v>
    <v>109487863</v>
    <v>2003</v>
  </rv>
  <rv s="2">
    <v>328</v>
  </rv>
  <rv s="3">
    <fb>352.25650000000002</fb>
    <v>6</v>
  </rv>
  <rv s="3">
    <fb>123.18</fb>
    <v>6</v>
  </rv>
  <rv s="0">
    <v>https://www.bing.com/financeapi/forcetrigger?t=a1qh3m&amp;q=XNYS%3aCTLT&amp;form=skydnc</v>
    <v>Learn more on Bing</v>
  </rv>
  <rv s="7">
    <v>en-GB</v>
    <v>a1qh3m</v>
    <v>268435456</v>
    <v>1</v>
    <v>Powered by Refinitiv</v>
    <v>12</v>
    <v>Catalent, Inc. (XNYS:CTLT)</v>
    <v>2</v>
    <v>13</v>
    <v>Finance</v>
    <v>4</v>
    <v>74.489999999999995</v>
    <v>31.45</v>
    <v>1.1912</v>
    <v>0.14499999999999999</v>
    <v>0</v>
    <v>2.9849999999999998E-3</v>
    <v>0</v>
    <v>USD</v>
    <v>Catalent, Inc. is engaged in enabling pharma, biotech, and consumer health partners to optimize product development, launch, and full life-cycle supply for patients around the world. The Company’s Biologics segment provides development and manufacturing of biologic proteins; cell, gene, and other nucleic acid therapies; plasmid DNA; induced pluripotent stem cells (iPSCs); oncolytic viruses, and vaccines. It also provides formulation, development, and manufacturing for parenteral dose forms, including vials, prefilled syringes, and cartridges, and analytical development and testing services for large molecules. The Company’s Pharma and Consumer Health segment comprises capabilities for complex oral solids, softgel formulations, Zydis fast-dissolve technologies, and gummy, soft chew, and lozenge dosage forms; formulation, development, and manufacturing platforms for oral, nasal, inhaled, and topical dose forms, and clinical trial development and supply services.</v>
    <v>17800</v>
    <v>New York Stock Exchange</v>
    <v>XNYS</v>
    <v>XNYS</v>
    <v>14 Schoolhouse Rd, SOMERSET, NJ, 08873-1213 US</v>
    <v>49.14</v>
    <v>Pharmaceuticals</v>
    <v>Stock</v>
    <v>45309.889043043753</v>
    <v>332</v>
    <v>48.08</v>
    <v>8801747342</v>
    <v>Catalent, Inc.</v>
    <v>Catalent, Inc.</v>
    <v>48.62</v>
    <v>48.58</v>
    <v>48.725000000000001</v>
    <v>48.72</v>
    <v>180641300</v>
    <v>CTLT</v>
    <v>Catalent, Inc. (XNYS:CTLT)</v>
    <v>1248339</v>
    <v>1971658</v>
    <v>2007</v>
  </rv>
  <rv s="2">
    <v>333</v>
  </rv>
  <rv s="3">
    <fb>128.03</fb>
    <v>6</v>
  </rv>
  <rv s="3">
    <fb>45.01</fb>
    <v>6</v>
  </rv>
  <rv s="0">
    <v>https://www.bing.com/financeapi/forcetrigger?t=a1slm7&amp;q=XNAS%3aMETA&amp;form=skydnc</v>
    <v>Learn more on Bing</v>
  </rv>
  <rv s="1">
    <v>en-GB</v>
    <v>a1slm7</v>
    <v>268435456</v>
    <v>1</v>
    <v>Powered by Refinitiv</v>
    <v>0</v>
    <v>Meta Platforms, Inc. (XNAS:META)</v>
    <v>2</v>
    <v>3</v>
    <v>Finance</v>
    <v>4</v>
    <v>377.06</v>
    <v>132.13999999999999</v>
    <v>1.1478999999999999</v>
    <v>7.76</v>
    <v>1.4890000000000001E-3</v>
    <v>2.1065999999999998E-2</v>
    <v>0.56000000000000005</v>
    <v>USD</v>
    <v>Meta Platforms, Inc. builds technologies that help people connect, find communities, and grow businesses. The Company's products enable people to connect and share with friends and family through mobile devices, personal computers, virtual reality (VR) headsets, and wearables. The Company operates through two segments: Family of Apps (FoA) and Reality Labs (RL). FoA segment includes Facebook, Instagram, Messenger, WhatsApp, and other services. RL segment includes augmented and VR-related consumer hardware, software, and content.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Its RL products include Meta Quest virtual reality devices, as well as software and content available through the Meta Quest Store, which enable a range of social experiences.</v>
    <v>66185</v>
    <v>Nasdaq Stock Market</v>
    <v>XNAS</v>
    <v>XNAS</v>
    <v>1 Meta Way, MENLO PARK, CA, 94025 US</v>
    <v>376.85</v>
    <v>Software &amp; IT Services</v>
    <v>Stock</v>
    <v>45309.895016805465</v>
    <v>337</v>
    <v>370.95</v>
    <v>966602570190</v>
    <v>Meta Platforms, Inc.</v>
    <v>Meta Platforms, Inc.</v>
    <v>371.49</v>
    <v>32.532299999999999</v>
    <v>368.37</v>
    <v>376.13</v>
    <v>376.69</v>
    <v>2569863000</v>
    <v>META</v>
    <v>Meta Platforms, Inc. (XNAS:META)</v>
    <v>15934488</v>
    <v>16657430</v>
    <v>2004</v>
  </rv>
  <rv s="2">
    <v>338</v>
  </rv>
  <rv s="3">
    <fb>336.35</fb>
    <v>6</v>
  </rv>
  <rv s="3">
    <fb>120.34</fb>
    <v>6</v>
  </rv>
  <rv s="0">
    <v>https://www.bing.com/financeapi/forcetrigger?t=a1r32w&amp;q=XNAS%3aWBD&amp;form=skydnc</v>
    <v>Learn more on Bing</v>
  </rv>
  <rv s="7">
    <v>en-GB</v>
    <v>a1r32w</v>
    <v>268435456</v>
    <v>1</v>
    <v>Powered by Refinitiv</v>
    <v>12</v>
    <v>WARNER BROS. DISCOVERY, INC. (XNAS:WBD)</v>
    <v>2</v>
    <v>13</v>
    <v>Finance</v>
    <v>4</v>
    <v>16.339099999999998</v>
    <v>9.27</v>
    <v>1.5638000000000001</v>
    <v>0.12</v>
    <v>0</v>
    <v>1.1811E-2</v>
    <v>0</v>
    <v>USD</v>
    <v>Warner Bros. Discovery, Inc. is a global media and entertainment company. The Company operates through three segments: Studios, Networks, and DTC. The Studios segment consists of the production and release of feature films for initial exhibition in theaters, production, and initial licensing of television programs to third parties. It also includes networks/DTC services, distribution of its films and television programs to various third party and internal television and streaming services, distribution through the home entertainment market (physical and digital), related consumer products and themed experience licensing, and interactive gaming. The Networks segment primarily consists of its domestic and international television networks. The DTC segment primarily consists of its premium pay-TV and streaming services. The Company's brands and franchises include Warner Bros. Pictures Group, Warner Bros. Television Group, DC, HBO, HBO Max, Discovery Channel, discovery+, and CNN.</v>
    <v>37500</v>
    <v>Nasdaq Stock Market</v>
    <v>XNAS</v>
    <v>XNAS</v>
    <v>230 PARK AVENUE SOUTH, NEW YORK, NY, 10003 US</v>
    <v>10.32</v>
    <v>Media &amp; Publishing</v>
    <v>Stock</v>
    <v>45309.892612534371</v>
    <v>342</v>
    <v>10.18</v>
    <v>25068458480</v>
    <v>WARNER BROS. DISCOVERY, INC.</v>
    <v>WARNER BROS. DISCOVERY, INC.</v>
    <v>10.18</v>
    <v>10.16</v>
    <v>10.28</v>
    <v>10.28</v>
    <v>2438566000</v>
    <v>WBD</v>
    <v>WARNER BROS. DISCOVERY, INC. (XNAS:WBD)</v>
    <v>13383114</v>
    <v>22729033</v>
    <v>2008</v>
  </rv>
  <rv s="2">
    <v>343</v>
  </rv>
  <rv s="3">
    <fb>23.54</fb>
    <v>6</v>
  </rv>
  <rv s="3">
    <fb>9.48</fb>
    <v>6</v>
  </rv>
  <rv s="0">
    <v>https://www.bing.com/financeapi/forcetrigger?t=a25afr&amp;q=XNYS%3aVFC&amp;form=skydnc</v>
    <v>Learn more on Bing</v>
  </rv>
  <rv s="7">
    <v>en-GB</v>
    <v>a25afr</v>
    <v>268435456</v>
    <v>1</v>
    <v>Powered by Refinitiv</v>
    <v>12</v>
    <v>V.F. CORPORATION (XNYS:VFC)</v>
    <v>2</v>
    <v>13</v>
    <v>Finance</v>
    <v>4</v>
    <v>32.130000000000003</v>
    <v>12.85</v>
    <v>1.5355000000000001</v>
    <v>7.0000000000000007E-2</v>
    <v>0</v>
    <v>4.5900000000000003E-3</v>
    <v>0</v>
    <v>USD</v>
    <v>V.F. Corporation is an apparel, footwear, and accessories company. The Company owns a broad portfolio of brands in the outerwear, footwear, apparel, backpack, luggage, and accessories categories. Its brands include Vans, The North Face, Timberland, and Dickies. The Company operates through three segments: Outdoor segment, Active segment, and Work segment. The Outdoor segment's product offerings include performance-based and outdoor apparel, footwear and equipment. The Active segment's product offerings include active apparel, footwear, backpacks, luggage and accessories. Its Work segment consists of work and work-inspired lifestyle brands with product offerings that include apparel, footwear and accessories. Its brands include Dickies, and Timberland PRO. The Company's direct-to-consumer business includes VF-operated retail stores, brand e-commerce sites, concession retail locations and other digital platforms.</v>
    <v>19800</v>
    <v>New York Stock Exchange</v>
    <v>XNYS</v>
    <v>XNYS</v>
    <v>1551 Wewatta Street, DENVER, CO, 80202 US</v>
    <v>15.35</v>
    <v>Textiles &amp; Apparel</v>
    <v>Stock</v>
    <v>45309.893227048437</v>
    <v>347</v>
    <v>14.93</v>
    <v>5957693688</v>
    <v>V.F. CORPORATION</v>
    <v>V.F. CORPORATION</v>
    <v>15.22</v>
    <v>15.25</v>
    <v>15.32</v>
    <v>15.32</v>
    <v>388883400</v>
    <v>VFC</v>
    <v>V.F. CORPORATION (XNYS:VFC)</v>
    <v>5375444</v>
    <v>7016778</v>
    <v>1899</v>
  </rv>
  <rv s="2">
    <v>348</v>
  </rv>
  <rv s="3">
    <fb>73.22</fb>
    <v>6</v>
  </rv>
  <rv s="3">
    <fb>27.61</fb>
    <v>6</v>
  </rv>
  <rv s="0">
    <v>https://www.bing.com/financeapi/forcetrigger?t=a1pctc&amp;q=XNYS%3aCCL&amp;form=skydnc</v>
    <v>Learn more on Bing</v>
  </rv>
  <rv s="7">
    <v>en-GB</v>
    <v>a1pctc</v>
    <v>268435456</v>
    <v>1</v>
    <v>Powered by Refinitiv</v>
    <v>12</v>
    <v>Carnival Corp (XNYS:CCL)</v>
    <v>2</v>
    <v>13</v>
    <v>Finance</v>
    <v>4</v>
    <v>19.739999999999998</v>
    <v>8.3699999999999992</v>
    <v>2.5889000000000002</v>
    <v>0.42</v>
    <v>-8.6810000000000001E-4</v>
    <v>2.4910999999999999E-2</v>
    <v>-1.4999999999999999E-2</v>
    <v>USD</v>
    <v>Carnival Corporation is a leisure travel company. It operates in North America, Australia, Europe, and Asia. Its portfolio features Carnival Cruise Line, Princess Cruises, Holland America Line, Seabourn, P&amp;O Cruises (Australia), Costa Cruises, AIDA Cruises, P&amp;O Cruises (United Kingdom) and Cunard. Its segment includes North America and Australia (NAA), Europe and Asia (EA), Cruise Support and Tour and Other. Its NAA segment includes Carnival Cruise Line, Princess Cruises, Holland America Line, P&amp;O Cruises (Australia) and Seabourn. Its EAA segment includes Costa Cruises (Costa), AIDA Cruises (AIDA), P&amp;O Cruises (United Kingdom) and Cunard. Its Cruise Support segment includes its portfolio of port destinations and other services. Its Tour and Other segment represent the hotel and transportation operations of Holland America Princess Alaska Tours. Its geographic areas include United States and Canada, Continental Europe, the United Kingdom, Australia and New Zealand, Asia, and others.</v>
    <v>85000</v>
    <v>New York Stock Exchange</v>
    <v>XNYS</v>
    <v>XNYS</v>
    <v>3655 North West 87th Avenue, PO Box 1347, MIAMI, FL, 33178 US</v>
    <v>17.649999999999999</v>
    <v>Hotels &amp; Entertainment Services</v>
    <v>Stock</v>
    <v>45309.89495611094</v>
    <v>352</v>
    <v>16.84</v>
    <v>21079440000</v>
    <v>Carnival Corp</v>
    <v>Carnival Corp</v>
    <v>17.12</v>
    <v>16.86</v>
    <v>17.28</v>
    <v>17.265000000000001</v>
    <v>1263949000</v>
    <v>CCL</v>
    <v>Carnival Corp (XNYS:CCL)</v>
    <v>31499634</v>
    <v>30648694</v>
    <v>1974</v>
  </rv>
  <rv s="2">
    <v>353</v>
  </rv>
  <rv s="3">
    <fb>20.12</fb>
    <v>6</v>
  </rv>
  <rv s="3">
    <fb>8.06</fb>
    <v>6</v>
  </rv>
  <rv s="0">
    <v>https://www.bing.com/financeapi/forcetrigger?t=a23tw7&amp;q=XNYS%3aSWK&amp;form=skydnc</v>
    <v>Learn more on Bing</v>
  </rv>
  <rv s="7">
    <v>en-GB</v>
    <v>a23tw7</v>
    <v>268435456</v>
    <v>1</v>
    <v>Powered by Refinitiv</v>
    <v>12</v>
    <v>STANLEY BLACK &amp; DECKER, INC. (XNYS:SWK)</v>
    <v>2</v>
    <v>13</v>
    <v>Finance</v>
    <v>4</v>
    <v>104.21</v>
    <v>73.12</v>
    <v>1.3587</v>
    <v>1.61</v>
    <v>0</v>
    <v>1.7337999999999999E-2</v>
    <v>0</v>
    <v>USD</v>
    <v>Stanley Black &amp; Decker, Inc. is a diversified global provider of hand tools, power tools, outdoor products and related accessories, engineered fastening solutions and attachment tools for infrastructure applications. The Company’s segments include Tools and Outdoor, and Industrial. The Tools and Outdoor segment are comprised of the power tools group, hand tools, accessories and storage, and outdoor power equipment businesses. Its Tools and Storage segment has its trademarks, including STANLEY, BLACK+DECKER, DEWALT, FLEXVOLT and IRWIN. The Company’s Industrial segment is comprised of the engineered fastening and infrastructure businesses. The engineered fastening business primarily sells engineered components, such as fasteners, fittings and various engineered products. The infrastructure business sells hydraulic tools and heavy equipment attachment tools for off-highway applications. The Industrial segment has its trademarks, including CribMaster, NELSON, LaBounty and Dubuis.</v>
    <v>54200</v>
    <v>New York Stock Exchange</v>
    <v>XNYS</v>
    <v>XNYS</v>
    <v>1000 Stanley Dr, PO Box 7000, NEW BRITAIN, CT, 06053-1675 US</v>
    <v>94.55</v>
    <v>Machinery, Equipment &amp; Components</v>
    <v>Stock</v>
    <v>45309.88889602969</v>
    <v>357</v>
    <v>92.79</v>
    <v>14483327958</v>
    <v>STANLEY BLACK &amp; DECKER, INC.</v>
    <v>STANLEY BLACK &amp; DECKER, INC.</v>
    <v>93.5</v>
    <v>92.86</v>
    <v>94.47</v>
    <v>94.48</v>
    <v>153311400</v>
    <v>SWK</v>
    <v>STANLEY BLACK &amp; DECKER, INC. (XNYS:SWK)</v>
    <v>1172289</v>
    <v>1247162</v>
    <v>1901</v>
  </rv>
  <rv s="2">
    <v>358</v>
  </rv>
  <rv s="3">
    <fb>188.62</fb>
    <v>6</v>
  </rv>
  <rv s="3">
    <fb>75.12</fb>
    <v>6</v>
  </rv>
  <rv s="0">
    <v>https://www.bing.com/financeapi/forcetrigger?t=a26fww&amp;q=XNAS%3aZBRA&amp;form=skydnc</v>
    <v>Learn more on Bing</v>
  </rv>
  <rv s="1">
    <v>en-GB</v>
    <v>a26fww</v>
    <v>268435456</v>
    <v>1</v>
    <v>Powered by Refinitiv</v>
    <v>0</v>
    <v>ZEBRA TECHNOLOGIES CORPORATION (XNAS:ZBRA)</v>
    <v>2</v>
    <v>3</v>
    <v>Finance</v>
    <v>17</v>
    <v>351.74</v>
    <v>194.59370000000001</v>
    <v>1.7919</v>
    <v>10.42</v>
    <v>-2.0830000000000002E-3</v>
    <v>4.3567000000000002E-2</v>
    <v>-0.52</v>
    <v>USD</v>
    <v>Zebra Technologies Corporation is engaged in providing enterprise asset intelligence (EAI) solutions in the automatic identification and data capture (AIDC) industry. It designs, manufactures, and sells a range of AIDC products and services. The Company's segments include Asset Intelligence &amp; Tracking (AIT) and Enterprise Visibility &amp; Mobility (EVM). The AIT segment is engaged in barcode printing and asset tracking technologies. Its major product lines include barcode and card printers, supplies, including temperature-monitoring labels, services, and location solutions. The EVM segment is engaged in providing automatic information and data capture solutions. Its major product lines include mobile computing, data capture, radio frequency identification (RFID), fixed industrial scanning and machine vision, services, and workflow optimization solutions. Its workflow optimization solutions include cloud-based software subscriptions, retail solutions, and robotic automation solutions.</v>
    <v>10500</v>
    <v>Nasdaq Stock Market</v>
    <v>XNAS</v>
    <v>XNAS</v>
    <v>3 Overlook Point, LINCOLNSHIRE, IL, 60069 US</v>
    <v>250.12</v>
    <v>Electronic Equipment &amp; Parts</v>
    <v>Stock</v>
    <v>45309.877748367966</v>
    <v>362</v>
    <v>237.75</v>
    <v>12283680000</v>
    <v>ZEBRA TECHNOLOGIES CORPORATION</v>
    <v>ZEBRA TECHNOLOGIES CORPORATION</v>
    <v>240.4</v>
    <v>26.661200000000001</v>
    <v>239.17</v>
    <v>249.59</v>
    <v>249.07</v>
    <v>51359600</v>
    <v>ZBRA</v>
    <v>ZEBRA TECHNOLOGIES CORPORATION (XNAS:ZBRA)</v>
    <v>482142</v>
    <v>412420</v>
    <v>1991</v>
  </rv>
  <rv s="2">
    <v>363</v>
  </rv>
  <rv s="3">
    <fb>595.20000000000005</fb>
    <v>6</v>
  </rv>
  <rv s="3">
    <fb>256.41000000000003</fb>
    <v>6</v>
  </rv>
  <rv s="0">
    <v>https://www.bing.com/financeapi/forcetrigger?t=a1r3bh&amp;q=XNAS%3aDISH&amp;form=skydnc</v>
    <v>Learn more on Bing</v>
  </rv>
  <rv s="1">
    <v>en-GB</v>
    <v>a1r3bh</v>
    <v>268435456</v>
    <v>1</v>
    <v>Powered by Refinitiv</v>
    <v>0</v>
    <v>DISH NETWORK CORPORATION (XNAS:DISH)</v>
    <v>2</v>
    <v>3</v>
    <v>Finance</v>
    <v>17</v>
    <v>15.98</v>
    <v>3.21</v>
    <v>1.7375</v>
    <v>0</v>
    <v>-6.9150000000000001E-3</v>
    <v>0</v>
    <v>-3.9899999999999998E-2</v>
    <v>USD</v>
    <v>DISH Network Corporation is a holding company. Its subsidiaries operate two primary business segments, Pay-TV and Wireless. Its Wireless business segment operates in two business units, Retail Wireless and 5G Network Deployment. The Pay-TV segment offers pay-TV services under the DISH and the SLING brand. The DISH branded pay-TV service consists of direct broadcast satellite (DBS) and Fixed Satellite Service (FSS) spectrum, its owned and leased satellites, receiver systems, broadcast operations, a leased fiber optic network, and in-home service. The SLING branded pay-TV services consist of, multichannel, live-linear streaming over-the-top (OTT) Internet-based domestic, international, and Latino video programming services. The Wireless-Retail unit offers nationwide prepaid and postpaid retail wireless services to subscribers under its Boost Mobile, Boost Infinite and Gen Mobile brands. The Wireless-5G Network Deployment unit has invested to acquire certain wireless spectrum licenses.</v>
    <v>14200</v>
    <v>Nasdaq Stock Market</v>
    <v>XNAS</v>
    <v>XNAS</v>
    <v>9601 S Meridian Blvd, ENGLEWOOD, CO, 80112 US</v>
    <v>5.9649999999999999</v>
    <v>Media &amp; Publishing</v>
    <v>Stock</v>
    <v>45290.041176666404</v>
    <v>367</v>
    <v>5.57</v>
    <v>3083431000</v>
    <v>DISH NETWORK CORPORATION</v>
    <v>DISH NETWORK CORPORATION</v>
    <v>5.64</v>
    <v>3.0274000000000001</v>
    <v>5.66</v>
    <v>5.77</v>
    <v>5.7301000000000002</v>
    <v>534390100</v>
    <v>DISH</v>
    <v>DISH NETWORK CORPORATION (XNAS:DISH)</v>
    <v>50815955</v>
    <v>7456359</v>
    <v>1995</v>
  </rv>
  <rv s="2">
    <v>368</v>
  </rv>
  <rv s="3">
    <fb>32.44</fb>
    <v>6</v>
  </rv>
  <rv s="3">
    <fb>14.04</fb>
    <v>6</v>
  </rv>
  <rv s="0">
    <v>https://www.bing.com/financeapi/forcetrigger?t=a1qgzr&amp;q=XNYS%3aLUMN&amp;form=skydnc</v>
    <v>Learn more on Bing</v>
  </rv>
  <rv s="7">
    <v>en-GB</v>
    <v>a1qgzr</v>
    <v>268435456</v>
    <v>1</v>
    <v>Powered by Refinitiv</v>
    <v>12</v>
    <v>LUMEN TECHNOLOGIES, INC. (XNYS:LUMN)</v>
    <v>2</v>
    <v>13</v>
    <v>Finance</v>
    <v>4</v>
    <v>5.78</v>
    <v>0.78010000000000002</v>
    <v>1.042</v>
    <v>-5.0000000000000001E-3</v>
    <v>0</v>
    <v>-3.4720000000000003E-3</v>
    <v>0</v>
    <v>USD</v>
    <v>Lumen Technologies, Inc. is an international facilities-based technology and communications company. The Company is focused on providing its business and mass markets customers with a range of integrated products and services to participate in digital world. The Company’s segments include Business segment and Mass Markets segment. The Business segment provides products and services to meet the needs of its enterprise and wholesale customers under four distinct sales channels: large enterprise, mid-market enterprise, public sector, and wholesale. Its large enterprises include multinational and global enterprise customers and carriers. Its mid-market enterprise includes medium-sized enterprises directly and through its indirect channel partners. The Mass Markets segment provide products and services to residential and small business customers. The Company's product categories include fiber broadband, other broadband and voice and other.</v>
    <v>30000</v>
    <v>New York Stock Exchange</v>
    <v>XNYS</v>
    <v>XNYS</v>
    <v>P O BOX 4065, 100 CENTURYLINK DR, MONROE, LA, 71203 US</v>
    <v>1.48</v>
    <v>Telecommunications Services</v>
    <v>Stock</v>
    <v>45309.892006793751</v>
    <v>372</v>
    <v>1.41</v>
    <v>1452814000</v>
    <v>LUMEN TECHNOLOGIES, INC.</v>
    <v>LUMEN TECHNOLOGIES, INC.</v>
    <v>1.44</v>
    <v>1.44</v>
    <v>1.4350000000000001</v>
    <v>1.44</v>
    <v>1008899000</v>
    <v>LUMN</v>
    <v>LUMEN TECHNOLOGIES, INC. (XNYS:LUMN)</v>
    <v>7603031</v>
    <v>15184775</v>
    <v>1968</v>
  </rv>
  <rv s="2">
    <v>373</v>
  </rv>
  <rv s="3">
    <fb>12.55</fb>
    <v>6</v>
  </rv>
  <rv s="3">
    <fb>5.22</fb>
    <v>6</v>
  </rv>
  <rv s="0">
    <v>https://www.bing.com/financeapi/forcetrigger?t=a1s5xm&amp;q=XNAS%3aCZR&amp;form=skydnc</v>
    <v>Learn more on Bing</v>
  </rv>
  <rv s="1">
    <v>en-GB</v>
    <v>a1s5xm</v>
    <v>268435456</v>
    <v>1</v>
    <v>Powered by Refinitiv</v>
    <v>0</v>
    <v>CAESARS ENTERTAINMENT, INC. (XNAS:CZR)</v>
    <v>2</v>
    <v>3</v>
    <v>Finance</v>
    <v>4</v>
    <v>60.27</v>
    <v>38.33</v>
    <v>2.8483999999999998</v>
    <v>2.34</v>
    <v>0</v>
    <v>5.2953E-2</v>
    <v>0</v>
    <v>USD</v>
    <v>Caesars Entertainment, Inc. is a diversified gaming and hospitality company. The Company operates through four segments: Las Vegas, Regional, Caesars Digital, and Managed and Branded. It is focused on casino properties’ gaming operations, including retail and online sports betting, as well as online gaming, and it utilize its hotels, restaurants, bars, entertainment, racing, retail shops and other services to attract customers to its properties. It owns, leases or manages an aggregate of over 51 domestic properties in 16 states with approximately 52,800 slot machines, video lottery terminals and e-tables, approximately 2,800 table games and over 47,200 hotel rooms. It also operates and conducts sports wagering across 28 states and domestic jurisdictions, 20 of which are mobile for sports betting, and operates regulated online real money gaming in over six states. Its subsidiaries include 1300 WSED, LLC, 1301 WSED, LLC, 1400 WSED, LLC, 3535 LV Corp. and 3535 LV Newco, LLC.</v>
    <v>49000</v>
    <v>Nasdaq Stock Market</v>
    <v>XNAS</v>
    <v>XNAS</v>
    <v>100 West Liberty Street, 12Th Floor, RENO, NV, 89501 US</v>
    <v>46.725000000000001</v>
    <v>Hotels &amp; Entertainment Services</v>
    <v>Stock</v>
    <v>45309.889043008596</v>
    <v>377</v>
    <v>44.69</v>
    <v>10037018871</v>
    <v>CAESARS ENTERTAINMENT, INC.</v>
    <v>CAESARS ENTERTAINMENT, INC.</v>
    <v>44.69</v>
    <v>13.481999999999999</v>
    <v>44.19</v>
    <v>46.53</v>
    <v>46.53</v>
    <v>215710700</v>
    <v>CZR</v>
    <v>CAESARS ENTERTAINMENT, INC. (XNAS:CZR)</v>
    <v>6696004</v>
    <v>3249940</v>
    <v>2020</v>
  </rv>
  <rv s="2">
    <v>378</v>
  </rv>
  <rv s="3">
    <fb>93.53</fb>
    <v>6</v>
  </rv>
  <rv s="3">
    <fb>41.6</fb>
    <v>6</v>
  </rv>
  <rv s="0">
    <v>https://www.bing.com/financeapi/forcetrigger?t=a1ndww&amp;q=XNAS%3aAMD&amp;form=skydnc</v>
    <v>Learn more on Bing</v>
  </rv>
  <rv s="1">
    <v>en-GB</v>
    <v>a1ndww</v>
    <v>268435456</v>
    <v>1</v>
    <v>Powered by Refinitiv</v>
    <v>0</v>
    <v>ADVANCED MICRO DEVICES, INC. (XNAS:AMD)</v>
    <v>2</v>
    <v>3</v>
    <v>Finance</v>
    <v>4</v>
    <v>168.6</v>
    <v>67.265000000000001</v>
    <v>1.6194</v>
    <v>2.5</v>
    <v>1.3519999999999999E-3</v>
    <v>1.5608E-2</v>
    <v>0.22</v>
    <v>USD</v>
    <v>Advanced Micro Devices, Inc. is a global semiconductor company. The Company operates through four segments: Data Center, Client, Gaming, and Embedded. The Data Center segment includes server central processing units (CPUs) and graphics processing units (GPUs), data processing units (DPUs), field programmable gate arrays (FPGAs) and adaptive system-on-a-chip (SoC) products for data centers. The Client segment includes CPUs, accelerated processing units (APUs) that integrate microprocessors and GPUs (APUs), and chipsets for desktop and notebook personal computers. The Gaming segment includes discrete GPUs, semi-custom SoC products and development services. The Embedded segment, which primarily includes embedded CPUs and GPUs, FPGAs, and adaptive SoC products. The Company’s CPUs for desktop platforms include the AMD Ryzen and AMD Athlon series processors. Its mobile APUs include AMD Ryzen and AMD Athlon mobile processors for the commercial and consumer markets.</v>
    <v>25000</v>
    <v>Nasdaq Stock Market</v>
    <v>XNAS</v>
    <v>XNAS</v>
    <v>2485 Augustine Drive, SANTA CLARA, CA, 95054 US</v>
    <v>168.6</v>
    <v>Semiconductors &amp; Semiconductor Equipment</v>
    <v>Stock</v>
    <v>45309.895091342187</v>
    <v>382</v>
    <v>158.22</v>
    <v>262793222329</v>
    <v>ADVANCED MICRO DEVICES, INC.</v>
    <v>ADVANCED MICRO DEVICES, INC.</v>
    <v>166.2</v>
    <v>1262.8710000000001</v>
    <v>160.16999999999999</v>
    <v>162.66999999999999</v>
    <v>162.88999999999999</v>
    <v>1615499000</v>
    <v>AMD</v>
    <v>ADVANCED MICRO DEVICES, INC. (XNAS:AMD)</v>
    <v>131065083</v>
    <v>67007151</v>
    <v>1969</v>
  </rv>
  <rv s="2">
    <v>383</v>
  </rv>
  <rv s="3">
    <fb>143.9</fb>
    <v>6</v>
  </rv>
  <rv s="3">
    <fb>64.77</fb>
    <v>6</v>
  </rv>
  <rv s="0">
    <v>https://www.bing.com/financeapi/forcetrigger?t=a1x12w&amp;q=XNYS%3aLNC&amp;form=skydnc</v>
    <v>Learn more on Bing</v>
  </rv>
  <rv s="1">
    <v>en-GB</v>
    <v>a1x12w</v>
    <v>268435456</v>
    <v>1</v>
    <v>Powered by Refinitiv</v>
    <v>0</v>
    <v>LINCOLN NATIONAL CORPORATION (XNYS:LNC)</v>
    <v>2</v>
    <v>3</v>
    <v>Finance</v>
    <v>17</v>
    <v>36.5</v>
    <v>18.5</v>
    <v>1.792</v>
    <v>0.12</v>
    <v>0</v>
    <v>4.4689999999999999E-3</v>
    <v>0</v>
    <v>USD</v>
    <v>Lincoln National Corporation is a holding company, which operates multiple insurance and retirement businesses through subsidiary companies. Its segments include Life Insurance, Annuities, Group Protection, and Retirement Plan Services. The Life Insurance segment provides life insurance products, including term insurance, universal life insurance, and variable universal life insurance products. The Annuities segment provides tax-deferred investment growth and lifetime income opportunities for its clients by offering variable annuities, fixed annuities and indexed variable annuities. The Group Protection segment offers group non-medical insurance products and services, including short- and long-term disability, statutory disability, and paid family medical leave administration. The Retirement Plan Services segment provides employers with retirement plan products and services, such as LINCOLN DIRECTOR group variable annuity, LINCOLN ALLIANCE program, and Multi-Fund variable annuity.</v>
    <v>11316</v>
    <v>New York Stock Exchange</v>
    <v>XNYS</v>
    <v>XNYS</v>
    <v>150 N RADNOR CHESTER RD, RADNOR, PA, 19087 US</v>
    <v>27.1</v>
    <v>Insurance</v>
    <v>Stock</v>
    <v>45309.88194446719</v>
    <v>387</v>
    <v>26.504999999999999</v>
    <v>4575781443</v>
    <v>LINCOLN NATIONAL CORPORATION</v>
    <v>LINCOLN NATIONAL CORPORATION</v>
    <v>26.94</v>
    <v>11.510199999999999</v>
    <v>26.85</v>
    <v>26.97</v>
    <v>26.97</v>
    <v>169661900</v>
    <v>LNC</v>
    <v>LINCOLN NATIONAL CORPORATION (XNYS:LNC)</v>
    <v>1675718</v>
    <v>2278109</v>
    <v>1968</v>
  </rv>
  <rv s="2">
    <v>388</v>
  </rv>
  <rv s="3">
    <fb>68.260000000000005</fb>
    <v>6</v>
  </rv>
  <rv s="3">
    <fb>30.72</fb>
    <v>6</v>
  </rv>
  <rv s="0">
    <v>https://www.bing.com/financeapi/forcetrigger?t=a1wksm&amp;q=XNYS%3aKMX&amp;form=skydnc</v>
    <v>Learn more on Bing</v>
  </rv>
  <rv s="1">
    <v>en-GB</v>
    <v>a1wksm</v>
    <v>268435456</v>
    <v>1</v>
    <v>Powered by Refinitiv</v>
    <v>0</v>
    <v>CARMAX, INC. (XNYS:KMX)</v>
    <v>2</v>
    <v>3</v>
    <v>Finance</v>
    <v>4</v>
    <v>87.5</v>
    <v>55.765000000000001</v>
    <v>1.6119000000000001</v>
    <v>0.7</v>
    <v>0</v>
    <v>1.0318000000000001E-2</v>
    <v>0</v>
    <v>USD</v>
    <v>CarMax, Inc. is a retailer of used vehicles. The Company’s segments include CarMax Sales Operations and CarMax Auto Finance (CAF). Its CarMax Sales Operations segment consists of all aspects of its auto merchandising and service operations. Its CAF segment consists of its own finance operation that provides financing to customers buying retail vehicles from CarMax. The CarMax Sales Operations segment sells used vehicles, purchases used vehicles from customers and other sources, sells related products and services, and arranges financing options for customers. Its omni-channel platform provides multiple ways for its customers to interact. It provides customers with a range of other related products and services, including extended protection plan (EPP) products and vehicle repair services. EPP products include extended service plans and guaranteed asset protection that covers the unpaid balance on an auto loan in the event of a total loss of the vehicle or unrecovered theft.</v>
    <v>30621</v>
    <v>New York Stock Exchange</v>
    <v>XNYS</v>
    <v>XNYS</v>
    <v>12800 Tuckahoe Creek Pkwy, RICHMOND, VA, 23238 US</v>
    <v>68.91</v>
    <v>Specialty Retailers</v>
    <v>Stock</v>
    <v>45309.889043043753</v>
    <v>392</v>
    <v>67.885000000000005</v>
    <v>10713380000</v>
    <v>CARMAX, INC.</v>
    <v>CARMAX, INC.</v>
    <v>68.010000000000005</v>
    <v>21.628299999999999</v>
    <v>67.84</v>
    <v>68.540000000000006</v>
    <v>68.56</v>
    <v>157921200</v>
    <v>KMX</v>
    <v>CARMAX, INC. (XNYS:KMX)</v>
    <v>2159410</v>
    <v>2526447</v>
    <v>1996</v>
  </rv>
  <rv s="2">
    <v>393</v>
  </rv>
  <rv s="3">
    <fb>130.22999999999999</fb>
    <v>6</v>
  </rv>
  <rv s="3">
    <fb>60.89</fb>
    <v>6</v>
  </rv>
  <rv s="3">
    <fb>45289</fb>
    <v>5</v>
  </rv>
  <rv s="3">
    <fb>59.71</fb>
    <v>6</v>
  </rv>
  <rv s="3">
    <fb>116.89</fb>
    <v>6</v>
  </rv>
  <rv s="3">
    <fb>144.16</fb>
    <v>6</v>
  </rv>
  <rv s="3">
    <fb>99.98</fb>
    <v>6</v>
  </rv>
  <rv s="3">
    <fb>148.36000000000001</fb>
    <v>6</v>
  </rv>
  <rv s="3">
    <fb>52.04</fb>
    <v>6</v>
  </rv>
  <rv s="3">
    <fb>35.880000000000003</fb>
    <v>6</v>
  </rv>
  <rv s="3">
    <fb>130</fb>
    <v>6</v>
  </rv>
  <rv s="3">
    <fb>36.15</fb>
    <v>6</v>
  </rv>
  <rv s="3">
    <fb>172.28</fb>
    <v>6</v>
  </rv>
  <rv s="3">
    <fb>116.07</fb>
    <v>6</v>
  </rv>
  <rv s="3">
    <fb>24.16</fb>
    <v>6</v>
  </rv>
  <rv s="3">
    <fb>118.1</fb>
    <v>6</v>
  </rv>
  <rv s="3">
    <fb>149.16</fb>
    <v>6</v>
  </rv>
  <rv s="3">
    <fb>38.659999999999997</fb>
    <v>6</v>
  </rv>
  <rv s="3">
    <fb>120.95</fb>
    <v>6</v>
  </rv>
  <rv s="3">
    <fb>100.8</fb>
    <v>6</v>
  </rv>
  <rv s="3">
    <fb>462.98</fb>
    <v>6</v>
  </rv>
  <rv s="3">
    <fb>45.3</fb>
    <v>6</v>
  </rv>
  <rv s="3">
    <fb>133.13999999999999</fb>
    <v>6</v>
  </rv>
  <rv s="3">
    <fb>129.24</fb>
    <v>6</v>
  </rv>
  <rv s="3">
    <fb>36.5</fb>
    <v>6</v>
  </rv>
  <rv s="3">
    <fb>274</fb>
    <v>6</v>
  </rv>
  <rv s="3">
    <fb>3.3099999999999997E-2</fb>
    <v>6</v>
  </rv>
  <rv s="3">
    <fb>248.48</fb>
    <v>6</v>
  </rv>
  <rv s="3">
    <fb>44.93</fb>
    <v>6</v>
  </rv>
  <rv s="3">
    <fb>353.96</fb>
    <v>6</v>
  </rv>
  <rv s="3">
    <fb>1.6009</fb>
    <v>6</v>
  </rv>
  <rv s="3">
    <fb>11.38</fb>
    <v>6</v>
  </rv>
  <rv s="3">
    <fb>61.41</fb>
    <v>6</v>
  </rv>
  <rv s="3">
    <fb>18.8</fb>
    <v>6</v>
  </rv>
  <rv s="3">
    <fb>18.54</fb>
    <v>6</v>
  </rv>
  <rv s="3">
    <fb>98.1</fb>
    <v>6</v>
  </rv>
  <rv s="3">
    <fb>273.33</fb>
    <v>6</v>
  </rv>
  <rv s="3">
    <fb>5.77</fb>
    <v>6</v>
  </rv>
  <rv s="3">
    <fb>1.83</fb>
    <v>6</v>
  </rv>
  <rv s="3">
    <fb>46.88</fb>
    <v>6</v>
  </rv>
  <rv s="3">
    <fb>147.41</fb>
    <v>6</v>
  </rv>
  <rv s="3">
    <fb>26.97</fb>
    <v>6</v>
  </rv>
  <rv s="3">
    <fb>76.739999999999995</fb>
    <v>6</v>
  </rv>
  <rv s="0">
    <v>https://en.wikipedia.org/wiki/Microsoft</v>
    <v>Wikipedia</v>
  </rv>
  <rv s="4">
    <v>7</v>
    <v>438</v>
  </rv>
  <rv s="5">
    <v>11</v>
    <v>https://www.bing.com/th?id=AMMS_e6e837c7bf3a77408619758b7447855a&amp;qlt=95</v>
    <v>439</v>
    <v>0</v>
    <v>https://www.bing.com/images/search?form=xlimg&amp;q=microsoft</v>
    <v>Image of MICROSOFT CORPORATION</v>
  </rv>
  <rv s="0">
    <v>https://www.bing.com/financeapi/forcetrigger?t=a1xzim&amp;q=XNAS%3aMSFT&amp;form=skydnc</v>
    <v>Learn more on Bing</v>
  </rv>
  <rv s="6">
    <v>en-GB</v>
    <v>a1xzim</v>
    <v>268435456</v>
    <v>1</v>
    <v>Powered by Refinitiv</v>
    <v>7</v>
    <v>MICROSOFT CORPORATION (XNAS:MSFT)</v>
    <v>9</v>
    <v>10</v>
    <v>Finance</v>
    <v>4</v>
    <v>394.03</v>
    <v>230.68</v>
    <v>0.89539999999999997</v>
    <v>4.4000000000000004</v>
    <v>4.57E-4</v>
    <v>1.1297E-2</v>
    <v>0.18</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221000</v>
    <v>Nasdaq Stock Market</v>
    <v>XNAS</v>
    <v>XNAS</v>
    <v>One Microsoft Way, REDMOND, WA, 98052-6399 US</v>
    <v>393.99</v>
    <v>440</v>
    <v>Software &amp; IT Services</v>
    <v>Stock</v>
    <v>45309.895045265628</v>
    <v>441</v>
    <v>390.12</v>
    <v>2927345033940</v>
    <v>MICROSOFT CORPORATION</v>
    <v>MICROSOFT CORPORATION</v>
    <v>391.72</v>
    <v>37.715699999999998</v>
    <v>389.47</v>
    <v>393.87</v>
    <v>394.05</v>
    <v>7432262000</v>
    <v>MSFT</v>
    <v>MICROSOFT CORPORATION (XNAS:MSFT)</v>
    <v>21983886</v>
    <v>25125281</v>
    <v>1993</v>
  </rv>
  <rv s="2">
    <v>442</v>
  </rv>
  <rv s="3">
    <fb>222.42</fb>
    <v>6</v>
  </rv>
  <rv s="3">
    <fb>336.32</fb>
    <v>6</v>
  </rv>
  <rv s="0">
    <v>https://www.bing.com/financeapi/forcetrigger?t=a1mou2&amp;q=XNAS%3aAAPL&amp;form=skydnc</v>
    <v>Learn more on Bing</v>
  </rv>
  <rv s="1">
    <v>en-GB</v>
    <v>a1mou2</v>
    <v>268435456</v>
    <v>1</v>
    <v>Powered by Refinitiv</v>
    <v>0</v>
    <v>APPLE INC. (XNAS:AAPL)</v>
    <v>2</v>
    <v>3</v>
    <v>Finance</v>
    <v>4</v>
    <v>199.62</v>
    <v>133.77000000000001</v>
    <v>1.3208</v>
    <v>5.95</v>
    <v>1.219E-3</v>
    <v>3.2570999999999996E-2</v>
    <v>0.23</v>
    <v>USD</v>
    <v>Apple Inc. designs, manufactures and markets smartphones, personal computers, tablets, wearables and accessories, and sells a variety of related services. The Company's product categories include iPhone, Mac, iPad, and Wearables, Home and Accessories. Its software platforms include iOS, iPadOS, macOS, watchOS and tvOS. Its services include advertising, AppleCare, cloud services, digital content and payment services. It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The Company's products include iPhone 15 Pro, iPhone 15, iPhone 14, iPhone 13, MacBook Air, MacBook Pro, iMac, Mac mini, Mac Studio, Mac Pro, iPad Pro, iPad Air, iPad, iPad mini, Apple Watch Series 9, AirPods, AirPods Pro, AirPods Max and HomePod.</v>
    <v>161000</v>
    <v>Nasdaq Stock Market</v>
    <v>XNAS</v>
    <v>XNAS</v>
    <v>One Apple Park Way, CUPERTINO, CA, 95014 US</v>
    <v>189.14</v>
    <v>Computers, Phones &amp; Household Electronics</v>
    <v>Stock</v>
    <v>45309.895086087497</v>
    <v>446</v>
    <v>185.83</v>
    <v>2916578197000</v>
    <v>APPLE INC.</v>
    <v>APPLE INC.</v>
    <v>186.09</v>
    <v>29.781300000000002</v>
    <v>182.68</v>
    <v>188.63</v>
    <v>188.86</v>
    <v>15461900000</v>
    <v>AAPL</v>
    <v>APPLE INC. (XNAS:AAPL)</v>
    <v>77399849</v>
    <v>55682274</v>
    <v>1977</v>
  </rv>
  <rv s="2">
    <v>447</v>
  </rv>
  <rv s="3">
    <fb>132.69</fb>
    <v>6</v>
  </rv>
  <rv s="3">
    <fb>177.57</fb>
    <v>6</v>
  </rv>
  <rv s="0">
    <v>https://www.bing.com/financeapi/forcetrigger?t=a1u3p2&amp;q=XNAS%3aGOOG&amp;form=skydnc</v>
    <v>Learn more on Bing</v>
  </rv>
  <rv s="1">
    <v>en-GB</v>
    <v>a1u3p2</v>
    <v>268435456</v>
    <v>1</v>
    <v>Powered by Refinitiv</v>
    <v>0</v>
    <v>ALPHABET INC. (XNAS:GOOG)</v>
    <v>2</v>
    <v>3</v>
    <v>Finance</v>
    <v>4</v>
    <v>146.66</v>
    <v>88.86</v>
    <v>1.0570999999999999</v>
    <v>2.1</v>
    <v>2.7589999999999998E-4</v>
    <v>1.4697E-2</v>
    <v>0.04</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145.58500000000001</v>
    <v>Software &amp; IT Services</v>
    <v>Stock</v>
    <v>45309.895060821094</v>
    <v>451</v>
    <v>143.35</v>
    <v>1778768000000</v>
    <v>ALPHABET INC.</v>
    <v>ALPHABET INC.</v>
    <v>143.44</v>
    <v>27.422699999999999</v>
    <v>142.88999999999999</v>
    <v>144.99</v>
    <v>145.03</v>
    <v>12516000000</v>
    <v>GOOG</v>
    <v>ALPHABET INC. (XNAS:GOOG)</v>
    <v>18701244</v>
    <v>21275545</v>
    <v>2015</v>
  </rv>
  <rv s="2">
    <v>452</v>
  </rv>
  <rv s="3">
    <fb>87.593999999999994</fb>
    <v>6</v>
  </rv>
  <rv s="3">
    <fb>144.67949999999999</fb>
    <v>6</v>
  </rv>
  <rv s="0">
    <v>https://www.bing.com/financeapi/forcetrigger?t=a1u3rw&amp;q=XNAS%3aGOOGL&amp;form=skydnc</v>
    <v>Learn more on Bing</v>
  </rv>
  <rv s="1">
    <v>en-GB</v>
    <v>a1u3rw</v>
    <v>268435456</v>
    <v>1</v>
    <v>Powered by Refinitiv</v>
    <v>0</v>
    <v>ALPHABET INC. (XNAS:GOOGL)</v>
    <v>2</v>
    <v>3</v>
    <v>Finance</v>
    <v>4</v>
    <v>145.22</v>
    <v>88.575000000000003</v>
    <v>1.0570999999999999</v>
    <v>2.0099999999999998</v>
    <v>4.8789999999999999E-4</v>
    <v>1.4208E-2</v>
    <v>7.0000000000000007E-2</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144.21</v>
    <v>Software &amp; IT Services</v>
    <v>Stock</v>
    <v>45309.894226423436</v>
    <v>456</v>
    <v>141.99</v>
    <v>1778768000000</v>
    <v>ALPHABET INC.</v>
    <v>ALPHABET INC.</v>
    <v>142.05000000000001</v>
    <v>27.1356</v>
    <v>141.47</v>
    <v>143.47999999999999</v>
    <v>143.55000000000001</v>
    <v>12516000000</v>
    <v>GOOGL</v>
    <v>ALPHABET INC. (XNAS:GOOGL)</v>
    <v>25686707</v>
    <v>26535492</v>
    <v>2015</v>
  </rv>
  <rv s="2">
    <v>457</v>
  </rv>
  <rv s="3">
    <fb>87.632000000000005</fb>
    <v>6</v>
  </rv>
  <rv s="3">
    <fb>144.852</fb>
    <v>6</v>
  </rv>
  <rv s="0">
    <v>https://www.bing.com/financeapi/forcetrigger?t=a1nhlh&amp;q=XNAS%3aAMZN&amp;form=skydnc</v>
    <v>Learn more on Bing</v>
  </rv>
  <rv s="1">
    <v>en-GB</v>
    <v>a1nhlh</v>
    <v>268435456</v>
    <v>1</v>
    <v>Powered by Refinitiv</v>
    <v>0</v>
    <v>AMAZON.COM, INC. (XNAS:AMZN)</v>
    <v>2</v>
    <v>3</v>
    <v>Finance</v>
    <v>4</v>
    <v>157.16999999999999</v>
    <v>88.12</v>
    <v>1.1417999999999999</v>
    <v>1.79</v>
    <v>-5.5370000000000007E-4</v>
    <v>1.1798999999999999E-2</v>
    <v>-8.5000000000000006E-2</v>
    <v>USD</v>
    <v>Amazon.com, Inc. provides a range of products and services to customers. The products offered through its stores include merchandise and content that it purchased for resale and products offered by third-party sellers. It manufactures and sells electronic devices, including Kindle, Fire tablet, Fire TV, Echo, and Ring, and it develops and produces media content. It also offers subscription services such as Amazon Prime, a membership program. Its segments include North America, International and Amazon Web Services (AWS). The AWS segment consists of global sales of compute, storage, database, and other services for start-ups, enterprises, government agencies, and academic institutions. It provides advertising services to sellers, vendors, publishers, authors, and others, through programs, such as sponsored advertisements, display, and video advertising. Customers access its offerings through websites, mobile applications, Alexa, devices, streaming, and physically visiting its stores.</v>
    <v>1500000</v>
    <v>Nasdaq Stock Market</v>
    <v>XNAS</v>
    <v>XNAS</v>
    <v>410 Terry Ave N, SEATTLE, WA, 98109 US</v>
    <v>153.77500000000001</v>
    <v>Diversified Retail</v>
    <v>Stock</v>
    <v>45309.895087800782</v>
    <v>461</v>
    <v>151.82</v>
    <v>1586273605000</v>
    <v>AMAZON.COM, INC.</v>
    <v>AMAZON.COM, INC.</v>
    <v>152.77000000000001</v>
    <v>79.203699999999998</v>
    <v>151.71</v>
    <v>153.5</v>
    <v>153.41499999999999</v>
    <v>10334030000</v>
    <v>AMZN</v>
    <v>AMAZON.COM, INC. (XNAS:AMZN)</v>
    <v>37350733</v>
    <v>46446413</v>
    <v>1996</v>
  </rv>
  <rv s="2">
    <v>462</v>
  </rv>
  <rv s="3">
    <fb>162.84649999999999</fb>
    <v>6</v>
  </rv>
  <rv s="3">
    <fb>166.71700000000001</fb>
    <v>6</v>
  </rv>
  <rv s="3">
    <fb>273.16000000000003</fb>
    <v>6</v>
  </rv>
  <rv s="0">
    <v>https://www.bing.com/financeapi/forcetrigger?t=a1otrw&amp;q=XNYS%3aBRK.B&amp;form=skydnc</v>
    <v>Learn more on Bing</v>
  </rv>
  <rv s="1">
    <v>en-GB</v>
    <v>a1otrw</v>
    <v>268435456</v>
    <v>1</v>
    <v>Powered by Refinitiv</v>
    <v>0</v>
    <v>BERKSHIRE HATHAWAY INC., (XNYS:BRK.B)</v>
    <v>2</v>
    <v>3</v>
    <v>Finance</v>
    <v>4</v>
    <v>373.34</v>
    <v>292.42</v>
    <v>0.88060000000000005</v>
    <v>3.1</v>
    <v>-4.9669999999999998E-4</v>
    <v>8.6280000000000003E-3</v>
    <v>-0.18</v>
    <v>USD</v>
    <v>Berkshire Hathaway Inc. (Berkshire) is a holding company owning subsidiaries engaged in various business activities. Berkshire’s various business activities include insurance businesses conducted on both a primary basis and a reinsurance basis. Its segments include Insurance, which consists of GEICO, Berkshire Hathaway Primary Group and Berkshire Hathaway Reinsurance Group; Railroad (BNSF), which includes operations of railroad systems in North America through Burlington Northern Santa Fe LLC; Berkshire Hathaway Energy, which includes regulated electric and gas utility; Manufacturing, which include manufacture of various products, including industrial, consumer and building products; McLane Company, which include wholesale distribution of groceries and non-food items; Service and retailing, which provide shared aircraft ownership programs, aviation pilot training, electronic components distribution and various retailing businesses, and Pilot Travel Centers (Pilot).</v>
    <v>383000</v>
    <v>New York Stock Exchange</v>
    <v>XNYS</v>
    <v>XNYS</v>
    <v>3555 Farnam St, OMAHA, NE, 68131 US</v>
    <v>362.64</v>
    <v>Consumer Goods Conglomerates</v>
    <v>Stock</v>
    <v>45309.894160323434</v>
    <v>467</v>
    <v>358.3</v>
    <v>781833700000</v>
    <v>BERKSHIRE HATHAWAY INC.,</v>
    <v>BERKSHIRE HATHAWAY INC.,</v>
    <v>359.25</v>
    <v>9.0913000000000004</v>
    <v>359.29</v>
    <v>362.39</v>
    <v>362.2</v>
    <v>1444000</v>
    <v>BRK.B</v>
    <v>BERKSHIRE HATHAWAY INC., (XNYS:BRK.B)</v>
    <v>3005474</v>
    <v>3505121</v>
    <v>1998</v>
  </rv>
  <rv s="2">
    <v>468</v>
  </rv>
  <rv s="3">
    <fb>231.87</fb>
    <v>6</v>
  </rv>
  <rv s="3">
    <fb>299</fb>
    <v>6</v>
  </rv>
  <rv s="3">
    <fb>235.221</fb>
    <v>6</v>
  </rv>
  <rv s="0">
    <v>https://www.bing.com/financeapi/forcetrigger?t=a1wyu2&amp;q=XNYS%3aLLY&amp;form=skydnc</v>
    <v>Learn more on Bing</v>
  </rv>
  <rv s="1">
    <v>en-GB</v>
    <v>a1wyu2</v>
    <v>268435456</v>
    <v>1</v>
    <v>Powered by Refinitiv</v>
    <v>0</v>
    <v>ELI LILLY AND COMPANY (XNYS:LLY)</v>
    <v>2</v>
    <v>3</v>
    <v>Finance</v>
    <v>4</v>
    <v>647.73</v>
    <v>309.2</v>
    <v>0.30790000000000001</v>
    <v>-5.63</v>
    <v>1.2830000000000001E-3</v>
    <v>-8.9519999999999999E-3</v>
    <v>0.8</v>
    <v>USD</v>
    <v>Eli Lilly and Company is engaged in drug manufacturing businesses. The Company discovers, develops, manufactures and markets products in the human pharmaceutical products segment. Its diabetes products include Basaglar, Humalog, Humulin, Jardiance, Mounjaro and Trulicity. Its oncology products consist of Alimta, Cyramza, Erbitux, Jaypirca, Retevmo, and others. Its immunology products include Olumiant, Taltz, oral IL-17 inhibitors and others. Its neuroscience products include Cymbalta, Emgality, and Zyprexa. Its other therapies consist of Bamlanivimab and etesevimab, Bebtelovimab and Forteo. It manufactures and distributes its products through facilities in the United States, including Puerto Rico, and other countries. The Company's subsidiary is POINT Biopharma Global Inc., which is a radiopharmaceutical company with a pipeline of clinical and preclinical stage radioligand therapies in development for the treatment of cancer. The Company's products are sold in over 110 countries.</v>
    <v>39000</v>
    <v>New York Stock Exchange</v>
    <v>XNYS</v>
    <v>XNYS</v>
    <v>Lilly Corporate Ctr, Drop Code 1094, Lilly Corporate Ctr, INDIANAPOLIS, IN, 46285-0001 US</v>
    <v>623.87990000000002</v>
    <v>Pharmaceuticals</v>
    <v>Stock</v>
    <v>45309.894922349216</v>
    <v>473</v>
    <v>612.70000000000005</v>
    <v>591684253944</v>
    <v>ELI LILLY AND COMPANY</v>
    <v>ELI LILLY AND COMPANY</v>
    <v>621.28</v>
    <v>113.77549999999999</v>
    <v>628.91</v>
    <v>623.28</v>
    <v>624.15</v>
    <v>949307300</v>
    <v>LLY</v>
    <v>ELI LILLY AND COMPANY (XNYS:LLY)</v>
    <v>3359080</v>
    <v>3049961</v>
    <v>1901</v>
  </rv>
  <rv s="2">
    <v>474</v>
  </rv>
  <rv s="3">
    <fb>168.84</fb>
    <v>6</v>
  </rv>
  <rv s="3">
    <fb>276.22000000000003</fb>
    <v>6</v>
  </rv>
  <rv s="0">
    <v>https://www.bing.com/financeapi/forcetrigger?t=a256cw&amp;q=XNYS%3aV&amp;form=skydnc</v>
    <v>Learn more on Bing</v>
  </rv>
  <rv s="1">
    <v>en-GB</v>
    <v>a256cw</v>
    <v>268435456</v>
    <v>1</v>
    <v>Powered by Refinitiv</v>
    <v>0</v>
    <v>VISA INC. (XNYS:V)</v>
    <v>2</v>
    <v>3</v>
    <v>Finance</v>
    <v>4</v>
    <v>268.77999999999997</v>
    <v>208.76</v>
    <v>0.97009999999999996</v>
    <v>1.5</v>
    <v>2.4239999999999999E-3</v>
    <v>5.6259999999999999E-3</v>
    <v>0.65</v>
    <v>USD</v>
    <v>Visa Inc. (Visa) is a global payments technology company. The Company provides digital payments across more than 200 countries and territories. The Company connects consumers, merchants, financial institutions, businesses, strategic partners and government entities through technologies. The Company operates through the payment services segment. The Company provides transaction processing services, including primarily authorization, clearing and settlement to its financial institution and merchant clients through VisaNet, its transaction processing network. Its core business solutions, including credit, debit, prepaid and cash access programs for individual, business and government account holders. It also provides value-added services to its clients, including issuing solutions, acceptance solutions, risk and identity solutions, open banking and advisory services. It also offers products and solutions that facilitate money movement for all participants in the ecosystem.</v>
    <v>28800</v>
    <v>New York Stock Exchange</v>
    <v>XNYS</v>
    <v>XNYS</v>
    <v>P.O. Box 8999, SAN FRANCISCO, CA, 94128-8999 US</v>
    <v>268.77999999999997</v>
    <v>Software &amp; IT Services</v>
    <v>Stock</v>
    <v>45309.894284397655</v>
    <v>478</v>
    <v>266.41500000000002</v>
    <v>538941836260</v>
    <v>VISA INC.</v>
    <v>VISA INC.</v>
    <v>267.88</v>
    <v>32.201700000000002</v>
    <v>266.63</v>
    <v>268.13</v>
    <v>268.79000000000002</v>
    <v>2010002000</v>
    <v>V</v>
    <v>VISA INC. (XNYS:V)</v>
    <v>6688409</v>
    <v>5610676</v>
    <v>2007</v>
  </rv>
  <rv s="2">
    <v>479</v>
  </rv>
  <rv s="3">
    <fb>218.73</fb>
    <v>6</v>
  </rv>
  <rv s="3">
    <fb>216.71</fb>
    <v>6</v>
  </rv>
  <rv s="0">
    <v>https://www.bing.com/financeapi/forcetrigger?t=a1nz8m&amp;q=XNAS%3aAVGO&amp;form=skydnc</v>
    <v>Learn more on Bing</v>
  </rv>
  <rv s="1">
    <v>en-GB</v>
    <v>a1nz8m</v>
    <v>268435456</v>
    <v>1</v>
    <v>Powered by Refinitiv</v>
    <v>0</v>
    <v>Broadcom Inc. (XNAS:AVGO)</v>
    <v>2</v>
    <v>3</v>
    <v>Finance</v>
    <v>4</v>
    <v>1151.82</v>
    <v>559.11</v>
    <v>1.266</v>
    <v>40.24</v>
    <v>5.7700000000000004E-4</v>
    <v>3.6459999999999999E-2</v>
    <v>0.66</v>
    <v>USD</v>
    <v>Broadcom Inc. is a global technology company that designs, develops, and supplies a broad range of semiconductor, enterprise software and security solutions. The Company operates through two segments: semiconductor solutions and infrastructure software. The Company's semiconductor solutions segment includes all of its product lines and intellectual property (IP) licensing. It provides semiconductor solutions for managing the movement of data in data center, service provider and enterprise networking applications. Its infrastructure software segment includes its mainframe, distributed and cyber security solutions, and its fiber channel storage area networking (FC SAN) business. It provides a portfolio of software solutions that enables customers to plan, develop, automate, manage and secure applications across mainframe, distributed, mobile and cloud platforms. Its product portfolio serves markets, including cloud, data center, networking, broadband, wireless and enterprise software.</v>
    <v>20000</v>
    <v>Nasdaq Stock Market</v>
    <v>XNAS</v>
    <v>XNAS</v>
    <v>3421 Hillview Avenue, PALO ALTO, CA, 94304 US</v>
    <v>1146.548</v>
    <v>Semiconductors &amp; Semiconductor Equipment</v>
    <v>Stock</v>
    <v>45309.894736875001</v>
    <v>483</v>
    <v>1121.8800000000001</v>
    <v>535510713746</v>
    <v>Broadcom Inc.</v>
    <v>Broadcom Inc.</v>
    <v>1124.9000000000001</v>
    <v>33.504899999999999</v>
    <v>1103.67</v>
    <v>1143.9100000000001</v>
    <v>1144.57</v>
    <v>468140600</v>
    <v>AVGO</v>
    <v>Broadcom Inc. (XNAS:AVGO)</v>
    <v>3184069</v>
    <v>3913995</v>
    <v>2018</v>
  </rv>
  <rv s="2">
    <v>484</v>
  </rv>
  <rv s="3">
    <fb>437.85</fb>
    <v>6</v>
  </rv>
  <rv s="3">
    <fb>665.41</fb>
    <v>6</v>
  </rv>
  <rv s="0">
    <v>https://www.bing.com/financeapi/forcetrigger?t=a1waa2&amp;q=XNYS%3aJPM&amp;form=skydnc</v>
    <v>Learn more on Bing</v>
  </rv>
  <rv s="1">
    <v>en-GB</v>
    <v>a1waa2</v>
    <v>268435456</v>
    <v>1</v>
    <v>Powered by Refinitiv</v>
    <v>0</v>
    <v>JPMORGAN CHASE &amp; CO. (XNYS:JPM)</v>
    <v>2</v>
    <v>3</v>
    <v>Finance</v>
    <v>4</v>
    <v>176.31</v>
    <v>123.11</v>
    <v>1.1229</v>
    <v>0.33</v>
    <v>6.5699999999999992E-4</v>
    <v>1.9750000000000002E-3</v>
    <v>0.11</v>
    <v>USD</v>
    <v>JPMorgan Chase &amp; Co. is a financial holding company. It has four segments: Consumer &amp; Community Banking (CCB), Corporate &amp; Investment Bank (CIB), Commercial Banking (CB), and Asset &amp; Wealth Management (AWM). CCB segment offers products and services to consumers and small businesses through bank branches; ATMs; digital, including mobile and online; and telephone banking. CIB segment consists of banking and markets and securities services, offers a suite of investment banking, market-making, prime brokerage, lending, and treasury and securities products and services to a global client base of corporations, investors, financial institutions, merchants, government and municipal entities. CB segment provides financial solutions, including lending, payments, investment banking and asset management products across three primary client segments: middle market banking, corporate client banking and commercial real estate banking. AWM segment is engaged in investment and wealth management.</v>
    <v>308669</v>
    <v>New York Stock Exchange</v>
    <v>XNYS</v>
    <v>XNYS</v>
    <v>383 Madison Avenue, NEW YORK, NY, 10179 US</v>
    <v>167.53</v>
    <v>Banking Services</v>
    <v>Stock</v>
    <v>45309.892313356249</v>
    <v>488</v>
    <v>165.24</v>
    <v>484012559359</v>
    <v>JPMORGAN CHASE &amp; CO.</v>
    <v>JPMORGAN CHASE &amp; CO.</v>
    <v>167.12</v>
    <v>10.2951</v>
    <v>167.09</v>
    <v>167.42</v>
    <v>167.53</v>
    <v>2891008000</v>
    <v>JPM</v>
    <v>JPMORGAN CHASE &amp; CO. (XNYS:JPM)</v>
    <v>9300440</v>
    <v>10584232</v>
    <v>1968</v>
  </rv>
  <rv s="2">
    <v>489</v>
  </rv>
  <rv s="3">
    <fb>127.07</fb>
    <v>6</v>
  </rv>
  <rv s="3">
    <fb>158.35</fb>
    <v>6</v>
  </rv>
  <rv s="0">
    <v>https://www.bing.com/financeapi/forcetrigger?t=a24xlh&amp;q=XNYS%3aUNH&amp;form=skydnc</v>
    <v>Learn more on Bing</v>
  </rv>
  <rv s="1">
    <v>en-GB</v>
    <v>a24xlh</v>
    <v>268435456</v>
    <v>1</v>
    <v>Powered by Refinitiv</v>
    <v>0</v>
    <v>UNITEDHEALTH GROUP INCORPORATED (XNYS:UNH)</v>
    <v>2</v>
    <v>3</v>
    <v>Finance</v>
    <v>4</v>
    <v>554.70000000000005</v>
    <v>445.68</v>
    <v>0.55159999999999998</v>
    <v>-8.5299999999999994</v>
    <v>-3.5639999999999999E-3</v>
    <v>-1.6249E-2</v>
    <v>-1.84</v>
    <v>USD</v>
    <v>UnitedHealth Group Incorporated is a diversified health care company that operates Optum and UnitedHealthcare platforms. Its segments include Optum Health, Optum Insight, Optum Rx and UnitedHealthcare. Optum Health segment is focused on care delivery, care management, wellness and consumer engagement, and health financial services. Optum Insight segment serves the needs of hospital systems, physicians, health plans, governments and life sciences companies. Optum Rx segment offers pharmacy care services and programs, including retail network contracting, home delivery, specialty and community health pharmacy services, purchasing and clinical capabilities, and develops programs in areas such as step therapy, formulary management, drug adherence and disease/drug therapy management. UnitedHealthcare includes the combined results of operations of UnitedHealthcare Employer &amp; Individual, UnitedHealthcare Medicare &amp; Retirement, UnitedHealthcare Community &amp; State and UnitedHealthcare Global.</v>
    <v>400000</v>
    <v>New York Stock Exchange</v>
    <v>XNYS</v>
    <v>XNYS</v>
    <v>9900 Bren Rd E, HOPKINS, MN, 55343-9664 US</v>
    <v>516.84</v>
    <v>Healthcare Providers &amp; Services</v>
    <v>Stock</v>
    <v>45309.894374664065</v>
    <v>493</v>
    <v>497.46</v>
    <v>477640674173</v>
    <v>UNITEDHEALTH GROUP INCORPORATED</v>
    <v>UNITEDHEALTH GROUP INCORPORATED</v>
    <v>505.23</v>
    <v>22.011800000000001</v>
    <v>524.94000000000005</v>
    <v>516.41</v>
    <v>514.5</v>
    <v>924925300</v>
    <v>UNH</v>
    <v>UNITEDHEALTH GROUP INCORPORATED (XNYS:UNH)</v>
    <v>7358073</v>
    <v>3291076</v>
    <v>2015</v>
  </rv>
  <rv s="2">
    <v>494</v>
  </rv>
  <rv s="3">
    <fb>350.68</fb>
    <v>6</v>
  </rv>
  <rv s="3">
    <fb>502.14</fb>
    <v>6</v>
  </rv>
  <rv s="0">
    <v>https://www.bing.com/financeapi/forcetrigger?t=a25ya2&amp;q=XNYS%3aWMT&amp;form=skydnc</v>
    <v>Learn more on Bing</v>
  </rv>
  <rv s="1">
    <v>en-GB</v>
    <v>a25ya2</v>
    <v>268435456</v>
    <v>1</v>
    <v>Powered by Refinitiv</v>
    <v>0</v>
    <v>WALMART INC. (XNYS:WMT)</v>
    <v>2</v>
    <v>3</v>
    <v>Finance</v>
    <v>4</v>
    <v>169.94</v>
    <v>136.09</v>
    <v>0.48730000000000001</v>
    <v>2.1800000000000002</v>
    <v>-7.9640000000000006E-4</v>
    <v>1.3533999999999999E-2</v>
    <v>-0.13</v>
    <v>USD</v>
    <v>Walmart Inc. is a technology-powered omni-channel retailer. The Company provides the opportunity to shop in both retail stores and through e-commerce and to access its other service offerings. It offers an assortment of merchandise and services at everyday low prices (EDLP). It operates through three segments: Walmart U.S., Walmart International and Sam's Club. The Walmart U.S. segment is a mass merchandiser of consumer products, operating under the Walmart and Walmart Neighborhood Market brands, as well as walmart.com and other e-commerce brands. Walmart International segment includes various formats divided into two categories: retail and wholesale. These categories consist of many formats, including supercenters, supermarkets, hypermarkets, warehouse clubs (including Sam's Clubs) and cash &amp; carry, as well as e-commerce through walmart.com.mx, walmart.ca, flipkart.com, walmart.cn and other sites. Sam's Club segment is a membership-only warehouse club that also operates samsclub.com.</v>
    <v>2100000</v>
    <v>New York Stock Exchange</v>
    <v>XNYS</v>
    <v>XNYS</v>
    <v>702 SW 8th St, BENTONVILLE, AR, 72716-6209 US</v>
    <v>163.38999999999999</v>
    <v>Food &amp; Drug Retailing</v>
    <v>Stock</v>
    <v>45309.893897603906</v>
    <v>498</v>
    <v>160.68</v>
    <v>439507200500</v>
    <v>WALMART INC.</v>
    <v>WALMART INC.</v>
    <v>161.16</v>
    <v>26.7393</v>
    <v>161.07</v>
    <v>163.25</v>
    <v>163.11000000000001</v>
    <v>2692234000</v>
    <v>WMT</v>
    <v>WALMART INC. (XNYS:WMT)</v>
    <v>6019960</v>
    <v>7723475</v>
    <v>1969</v>
  </rv>
  <rv s="2">
    <v>499</v>
  </rv>
  <rv s="3">
    <fb>144.15</fb>
    <v>6</v>
  </rv>
  <rv s="3">
    <fb>144.69</fb>
    <v>6</v>
  </rv>
  <rv s="0">
    <v>https://www.bing.com/financeapi/forcetrigger?t=a1x8w7&amp;q=XNYS%3aMA&amp;form=skydnc</v>
    <v>Learn more on Bing</v>
  </rv>
  <rv s="1">
    <v>en-GB</v>
    <v>a1x8w7</v>
    <v>268435456</v>
    <v>1</v>
    <v>Powered by Refinitiv</v>
    <v>0</v>
    <v>MASTERCARD INCORPORATED. (XNYS:MA)</v>
    <v>2</v>
    <v>3</v>
    <v>Finance</v>
    <v>4</v>
    <v>431.79</v>
    <v>340.21</v>
    <v>1.0803</v>
    <v>3.23</v>
    <v>0</v>
    <v>7.5570000000000003E-3</v>
    <v>0</v>
    <v>USD</v>
    <v>Mastercard Incorporated is a technology company that connects consumers, financial institutions, merchants, governments and businesses across the world, enabling them to use electronic forms of payment. The Company allows users to make payments by creating a range of payment solutions and services using its brands, which include MasterCard, Maestro and Cirrus. The Company's services facilitate transactions on its core network among account holders, merchants, financial institutions, businesses, governments and other organizations in markets globally. Its products include consumer credit, consumer debit and prepaid, and commercial credit and debit. The Company offers additional payment capabilities that include automated clearing house (ACH) transactions (both batch and real-time account-based payments). The Company also offers other services, including cyber and intelligence solutions. The Company has connections across more than 210 countries and territories.</v>
    <v>29900</v>
    <v>New York Stock Exchange</v>
    <v>XNYS</v>
    <v>XNYS</v>
    <v>2000 Purchase St, PURCHASE, NY, 10577-2405 US</v>
    <v>431.22</v>
    <v>Software &amp; IT Services</v>
    <v>Stock</v>
    <v>45309.889043286719</v>
    <v>503</v>
    <v>427.45</v>
    <v>403853277465</v>
    <v>MASTERCARD INCORPORATED.</v>
    <v>MASTERCARD INCORPORATED.</v>
    <v>428.64</v>
    <v>37.219000000000001</v>
    <v>427.42</v>
    <v>430.65</v>
    <v>430.72</v>
    <v>937776100</v>
    <v>MA</v>
    <v>MASTERCARD INCORPORATED. (XNYS:MA)</v>
    <v>2075512</v>
    <v>2503327</v>
    <v>2001</v>
  </rv>
  <rv s="2">
    <v>504</v>
  </rv>
  <rv s="3">
    <fb>356.94</fb>
    <v>6</v>
  </rv>
  <rv s="3">
    <fb>359.32</fb>
    <v>6</v>
  </rv>
  <rv s="3">
    <fb>41.22</fb>
    <v>6</v>
  </rv>
  <rv s="0">
    <v>https://www.bing.com/financeapi/forcetrigger?t=a1w8ec&amp;q=XNYS%3aJNJ&amp;form=skydnc</v>
    <v>Learn more on Bing</v>
  </rv>
  <rv s="1">
    <v>en-GB</v>
    <v>a1w8ec</v>
    <v>268435456</v>
    <v>1</v>
    <v>Powered by Refinitiv</v>
    <v>0</v>
    <v>JOHNSON &amp; JOHNSON (XNYS:JNJ)</v>
    <v>2</v>
    <v>3</v>
    <v>Finance</v>
    <v>4</v>
    <v>175.97</v>
    <v>144.94999999999999</v>
    <v>0.53149999999999997</v>
    <v>0.75</v>
    <v>1.8610000000000002E-4</v>
    <v>4.6750000000000003E-3</v>
    <v>0.03</v>
    <v>USD</v>
    <v>Johnson &amp; Johnson is a diversified healthcare products company. The Company is engaged in the research and development, manufacture and sale of a range of products in the healthcare field. It operates through two segments: Pharmaceutical and MedTech. Its primary focus is products related to human health and well-being. The Pharmaceutical segment is focused on six therapeutic areas: Immunology, Infectious Diseases, Neuroscience, Oncology, Cardiovascular and Metabolism and Pulmonary Hypertension. The MedTech segment includes a range of products used in the interventional solutions, orthopedics, surgery, and vision fields. Its geographic area includes the United States, Europe, Western Hemisphere (excluding the United States), and Africa, Asia and Pacific.</v>
    <v>152700</v>
    <v>New York Stock Exchange</v>
    <v>XNYS</v>
    <v>XNYS</v>
    <v>One Johnson &amp; Johnson Plaza, NEW BRUNSWICK, NJ, 08933 US</v>
    <v>161.37</v>
    <v>Pharmaceuticals</v>
    <v>Stock</v>
    <v>45309.894061110936</v>
    <v>509</v>
    <v>159.69</v>
    <v>388005229220</v>
    <v>JOHNSON &amp; JOHNSON</v>
    <v>JOHNSON &amp; JOHNSON</v>
    <v>160</v>
    <v>32.411700000000003</v>
    <v>160.43</v>
    <v>161.18</v>
    <v>161.24</v>
    <v>2407279000</v>
    <v>JNJ</v>
    <v>JOHNSON &amp; JOHNSON (XNYS:JNJ)</v>
    <v>5324115</v>
    <v>6804800</v>
    <v>1887</v>
  </rv>
  <rv s="2">
    <v>510</v>
  </rv>
  <rv s="3">
    <fb>157.38</fb>
    <v>6</v>
  </rv>
  <rv s="3">
    <fb>171.07</fb>
    <v>6</v>
  </rv>
  <rv s="0">
    <v>https://www.bing.com/financeapi/forcetrigger?t=a1uj52&amp;q=XNYS%3aHD&amp;form=skydnc</v>
    <v>Learn more on Bing</v>
  </rv>
  <rv s="1">
    <v>en-GB</v>
    <v>a1uj52</v>
    <v>268435456</v>
    <v>1</v>
    <v>Powered by Refinitiv</v>
    <v>0</v>
    <v>THE HOME DEPOT, INC. (XNYS:HD)</v>
    <v>2</v>
    <v>3</v>
    <v>Finance</v>
    <v>4</v>
    <v>361</v>
    <v>274.26</v>
    <v>0.97829999999999995</v>
    <v>2.34</v>
    <v>0</v>
    <v>6.5790000000000006E-3</v>
    <v>0</v>
    <v>USD</v>
    <v>The Home Depot, Inc. is a home improvement retailer. It offers its customers an assortment of building materials, home improvement products, lawn and garden products, decor products, and facilities maintenance, repair and operations products and provides a number of services, including home improvement installation services and tool and equipment rental. It operates over 2,322 stores located throughout the United States, including the Commonwealth of Puerto Rico and the territories of the United States Virgin Islands and Guam; Canada, and Mexico. It serves two primary customer groups: do-it-yourself (DIY) Customers and Professional Customers (Pros). DIY Customers include homeowners who purchase products and complete their own projects and installations. Pros are primarily professional renovators/remodelers, general contractors, maintenance professionals, handymen, property managers, building service contractors and specialty tradespeople, such as electricians, plumbers and painters.</v>
    <v>471600</v>
    <v>New York Stock Exchange</v>
    <v>XNYS</v>
    <v>XNYS</v>
    <v>2455 Paces Ferry Road, ATLANTA, GA, 30339 US</v>
    <v>358.71</v>
    <v>Specialty Retailers</v>
    <v>Stock</v>
    <v>45309.889043124997</v>
    <v>514</v>
    <v>354.03</v>
    <v>356343534872</v>
    <v>THE HOME DEPOT, INC.</v>
    <v>THE HOME DEPOT, INC.</v>
    <v>356.12</v>
    <v>22.8141</v>
    <v>355.7</v>
    <v>358.04</v>
    <v>357.9</v>
    <v>995261800</v>
    <v>HD</v>
    <v>THE HOME DEPOT, INC. (XNYS:HD)</v>
    <v>2497297</v>
    <v>3967419</v>
    <v>1978</v>
  </rv>
  <rv s="2">
    <v>515</v>
  </rv>
  <rv s="3">
    <fb>265.62</fb>
    <v>6</v>
  </rv>
  <rv s="3">
    <fb>415.01</fb>
    <v>6</v>
  </rv>
  <rv s="0">
    <v>https://www.bing.com/financeapi/forcetrigger?t=a1zsjc&amp;q=XNYS%3aPG&amp;form=skydnc</v>
    <v>Learn more on Bing</v>
  </rv>
  <rv s="1">
    <v>en-GB</v>
    <v>a1zsjc</v>
    <v>268435456</v>
    <v>1</v>
    <v>Powered by Refinitiv</v>
    <v>0</v>
    <v>THE PROCTER &amp; GAMBLE COMPANY (XNYS:PG)</v>
    <v>2</v>
    <v>3</v>
    <v>Finance</v>
    <v>4</v>
    <v>158.38</v>
    <v>135.83000000000001</v>
    <v>0.43080000000000002</v>
    <v>-0.86899999999999999</v>
    <v>9.4509999999999993E-4</v>
    <v>-5.8320000000000004E-3</v>
    <v>0.14000000000000001</v>
    <v>USD</v>
    <v>The Procter &amp; Gamble Company is focused on providing branded consumer packaged goods to consumers across the world. The Company’s segments include Beauty, Grooming, Health Care, Fabric &amp; Home Care and Baby, Feminine &amp; Family Care. The Company’s products are sold in approximately 180 countries and territories primarily through mass merchandisers, e-commerce, including social commerce channels, grocery stores, membership club stores, drug stores, department stores, distributors, wholesalers, specialty beauty stores, including airport duty-free stores), high-frequency stores, pharmacies, electronics stores and professional channels. It also sells direct to individual consumers. It has operations in approximately 70 countries. It offers products under brands, such as Head &amp; Shoulders, Herbal Essences, Pantene, Rejoice, Olay, Old Spice, Safeguard, Secret, SK-II, Braun, Gillette, Venus, Crest, Oral-B, Ariel, Downy, Gain, Tide, Always, Always Discreet, Tampax and others.</v>
    <v>107000</v>
    <v>New York Stock Exchange</v>
    <v>XNYS</v>
    <v>XNYS</v>
    <v>One Procter &amp; Gamble Plaza, CINCINNATI, OH, 45202 US</v>
    <v>148.4</v>
    <v>Personal &amp; Household Products &amp; Services</v>
    <v>Stock</v>
    <v>45309.89055797422</v>
    <v>519</v>
    <v>146.91999999999999</v>
    <v>353391500000</v>
    <v>THE PROCTER &amp; GAMBLE COMPANY</v>
    <v>THE PROCTER &amp; GAMBLE COMPANY</v>
    <v>148.22499999999999</v>
    <v>24.223600000000001</v>
    <v>148.999</v>
    <v>148.13</v>
    <v>148.28</v>
    <v>2356886000</v>
    <v>PG</v>
    <v>THE PROCTER &amp; GAMBLE COMPANY (XNYS:PG)</v>
    <v>6387744</v>
    <v>7200576</v>
    <v>1905</v>
  </rv>
  <rv s="2">
    <v>520</v>
  </rv>
  <rv s="3">
    <fb>139.13999999999999</fb>
    <v>6</v>
  </rv>
  <rv s="3">
    <fb>163.58000000000001</fb>
    <v>6</v>
  </rv>
  <rv s="0">
    <v>https://www.bing.com/financeapi/forcetrigger?t=a1q6k2&amp;q=XNAS%3aCOST&amp;form=skydnc</v>
    <v>Learn more on Bing</v>
  </rv>
  <rv s="1">
    <v>en-GB</v>
    <v>a1q6k2</v>
    <v>268435456</v>
    <v>1</v>
    <v>Powered by Refinitiv</v>
    <v>0</v>
    <v>COSTCO WHOLESALE CORPORATION (XNAS:COST)</v>
    <v>2</v>
    <v>3</v>
    <v>Finance</v>
    <v>4</v>
    <v>687.72</v>
    <v>454.98340000000002</v>
    <v>0.76459999999999995</v>
    <v>3.12</v>
    <v>2.764E-4</v>
    <v>4.5599999999999998E-3</v>
    <v>0.19</v>
    <v>USD</v>
    <v>Costco Wholesale Corporation operates membership warehouses and e-commerce websites. The Company operates 861 warehouses, including 591 in the United States and Puerto Rico, 107 in Canada, 40 in Mexico, 33 in Japan, 29 in the United Kingdom, 18 in Korea, 15 in Australia, 14 in Taiwan, five in China, four in Spain, two in France, and one each in Iceland, New Zealand and Sweden. It also operates e-commerce sites in the United States, Canada, the United Kingdom, Mexico, Korea, Taiwan, Japan and Australia. It provides a wide selection of merchandise, convenience of specialty departments and exclusive member services. It operates through three segments: United States Operations, Canadian Operations, and Other International Operations. The Company offers merchandise categories (foods and sundries, non-foods, and fresh foods), warehouse ancillary (gasoline, pharmacy, optical, food court, hearing aids and tire installation) and other businesses (e-commerce, business centers, travel and other).</v>
    <v>316000</v>
    <v>Nasdaq Stock Market</v>
    <v>XNAS</v>
    <v>XNAS</v>
    <v>999 Lake Dr, ISSAQUAH, WA, 98027- US</v>
    <v>687.72</v>
    <v>Diversified Retail</v>
    <v>Stock</v>
    <v>45309.89476099531</v>
    <v>524</v>
    <v>680.21</v>
    <v>304978966604</v>
    <v>COSTCO WHOLESALE CORPORATION</v>
    <v>COSTCO WHOLESALE CORPORATION</v>
    <v>682.83</v>
    <v>46.658000000000001</v>
    <v>684.19</v>
    <v>687.31</v>
    <v>687.5</v>
    <v>443728400</v>
    <v>COST</v>
    <v>COSTCO WHOLESALE CORPORATION (XNAS:COST)</v>
    <v>1780407</v>
    <v>2670277</v>
    <v>1987</v>
  </rv>
  <rv s="2">
    <v>525</v>
  </rv>
  <rv s="3">
    <fb>376.78</fb>
    <v>6</v>
  </rv>
  <rv s="3">
    <fb>567.70000000000005</fb>
    <v>6</v>
  </rv>
  <rv s="0">
    <v>https://www.bing.com/financeapi/forcetrigger?t=a1xxmw&amp;q=XNYS%3aMRK&amp;form=skydnc</v>
    <v>Learn more on Bing</v>
  </rv>
  <rv s="1">
    <v>en-GB</v>
    <v>a1xxmw</v>
    <v>268435456</v>
    <v>1</v>
    <v>Powered by Refinitiv</v>
    <v>0</v>
    <v>MERCK &amp; CO., INC. (XNYS:MRK)</v>
    <v>2</v>
    <v>3</v>
    <v>Finance</v>
    <v>4</v>
    <v>119.94</v>
    <v>99.14</v>
    <v>0.37759999999999999</v>
    <v>0.38</v>
    <v>5.0619999999999994E-4</v>
    <v>3.2169999999999998E-3</v>
    <v>0.06</v>
    <v>USD</v>
    <v>Merck &amp; Co., Inc. is a global healthcare company. The Company offers health solutions through its prescription medicines, including biological therapies, vaccines and animal health products. The Company’s Pharmaceutical segment includes human health pharmaceutical and vaccine products. Its human health pharmaceutical products consist of therapeutic and preventive agents, generally sold by prescription for the treatment of human disorders. It sells human health pharmaceutical products to drug wholesalers and retailers, hospitals, government agencies and managed healthcare providers. The Company’s Animal Health segment develops, manufactures and markets a range of veterinary pharmaceutical and vaccine products as well as health management solutions for the prevention, treatment and control of disease in all livestock and companion animal species. The Company’s product MK-7240 is used for the treatment of immune-mediated diseases including ulcerative colitis, and Crohn’s disease.</v>
    <v>69000</v>
    <v>New York Stock Exchange</v>
    <v>XNYS</v>
    <v>XNYS</v>
    <v>2000 Galloping Hill Road, KENILWORTH, NJ, 07033 US</v>
    <v>118.62</v>
    <v>Pharmaceuticals</v>
    <v>Stock</v>
    <v>45309.891245057814</v>
    <v>529</v>
    <v>116.62</v>
    <v>300307065730</v>
    <v>MERCK &amp; CO., INC.</v>
    <v>MERCK &amp; CO., INC.</v>
    <v>117.645</v>
    <v>65.457599999999999</v>
    <v>118.13</v>
    <v>118.51</v>
    <v>118.6</v>
    <v>2534023000</v>
    <v>MRK</v>
    <v>MERCK &amp; CO., INC. (XNYS:MRK)</v>
    <v>7344816</v>
    <v>8655587</v>
    <v>1970</v>
  </rv>
  <rv s="2">
    <v>530</v>
  </rv>
  <rv s="3">
    <fb>77.998800000000003</fb>
    <v>6</v>
  </rv>
  <rv s="3">
    <fb>76.64</fb>
    <v>6</v>
  </rv>
  <rv s="0">
    <v>http://pt.wikipedia.org/wiki/Oracle_Corporation</v>
    <v>Wikipedia</v>
  </rv>
  <rv s="4">
    <v>7</v>
    <v>534</v>
  </rv>
  <rv s="5">
    <v>11</v>
    <v>https://www.bing.com/th?id=AMMS_672116c618c664d13b2515d6587ba357&amp;qlt=95</v>
    <v>535</v>
    <v>0</v>
    <v>https://www.bing.com/images/search?form=xlimg&amp;q=oracle+corporation</v>
    <v>Image of ORACLE CORPORATION</v>
  </rv>
  <rv s="0">
    <v>https://www.bing.com/financeapi/forcetrigger?t=a1zbec&amp;q=XNYS%3aORCL&amp;form=skydnc</v>
    <v>Learn more on Bing</v>
  </rv>
  <rv s="6">
    <v>en-GB</v>
    <v>a1zbec</v>
    <v>268435456</v>
    <v>1</v>
    <v>Powered by Refinitiv</v>
    <v>7</v>
    <v>ORACLE CORPORATION (XNYS:ORCL)</v>
    <v>9</v>
    <v>10</v>
    <v>Finance</v>
    <v>4</v>
    <v>127.54</v>
    <v>82.04</v>
    <v>1.0056</v>
    <v>2.2400000000000002</v>
    <v>2.7599999999999999E-4</v>
    <v>2.1046999999999996E-2</v>
    <v>0.03</v>
    <v>USD</v>
    <v>Oracle Corporation provides products and services that address enterprise information technology (IT) environments. The Company’s businesses include cloud and license, hardware, and services. Its products and services include enterprise applications and infrastructure offerings that are delivered worldwide through a variety of flexible and interoperable IT deployment models. Its cloud and license business markets, sells, and delivers a spectrum of enterprise applications and infrastructure technologies through its cloud and license offerings. Its hardware business provides a selection of enterprise hardware products and hardware-related software products, including Oracle Engineered Systems, servers, storage, industry-specific hardware offerings, operating systems, virtualization, management and other hardware-related software, and related hardware support. Its services business provides consulting services and advanced customer service. It sells to customers all over the world.</v>
    <v>164000</v>
    <v>New York Stock Exchange</v>
    <v>XNYS</v>
    <v>XNYS</v>
    <v>2300 Oracle Way, AUSTIN, TX, 78741 US</v>
    <v>108.88</v>
    <v>536</v>
    <v>Software &amp; IT Services</v>
    <v>Stock</v>
    <v>45309.893157164064</v>
    <v>537</v>
    <v>106.62</v>
    <v>298725353740</v>
    <v>ORACLE CORPORATION</v>
    <v>ORACLE CORPORATION</v>
    <v>106.99</v>
    <v>29.424099999999999</v>
    <v>106.43</v>
    <v>108.67</v>
    <v>108.73</v>
    <v>2748922000</v>
    <v>ORCL</v>
    <v>ORACLE CORPORATION (XNYS:ORCL)</v>
    <v>9548911</v>
    <v>12580826</v>
    <v>2005</v>
  </rv>
  <rv s="2">
    <v>538</v>
  </rv>
  <rv s="3">
    <fb>64.69</fb>
    <v>6</v>
  </rv>
  <rv s="3">
    <fb>87.21</fb>
    <v>6</v>
  </rv>
  <rv s="0">
    <v>https://www.bing.com/financeapi/forcetrigger?t=a1mpqh&amp;q=XNYS%3aABBV&amp;form=skydnc</v>
    <v>Learn more on Bing</v>
  </rv>
  <rv s="1">
    <v>en-GB</v>
    <v>a1mpqh</v>
    <v>268435456</v>
    <v>1</v>
    <v>Powered by Refinitiv</v>
    <v>0</v>
    <v>ABBVIE INC. (XNYS:ABBV)</v>
    <v>2</v>
    <v>3</v>
    <v>Finance</v>
    <v>4</v>
    <v>166.2</v>
    <v>130.96010000000001</v>
    <v>0.53700000000000003</v>
    <v>1.25</v>
    <v>0</v>
    <v>7.7139999999999995E-3</v>
    <v>0</v>
    <v>USD</v>
    <v>AbbVie Inc. is a diversified research-based biopharmaceutical company. The Company is engaged in the research and development, manufacturing, commercialization and sale of medicines and therapies. It offers products in therapeutic categories, including immunology products, which include Humira, Skyrizi and Rinvoq; oncology products, which include Imbruvica and Venclexta/Venclyxto; aesthetics products that include Botox Cosmetic, The Juvederm Collection of Fillers and others; neuroscience products, such as Botox Therapeutic, Vraylar, Duopa and Duodopa, and Ubrelvy; eye care products, which consists of Lumigan/Ganfort, Alphagan/Combigan and Restasis, and other key products, which include Mavyret/Maviret, Creon, Lupron, Linzess/Constella and Synthroid. Its products are sold to wholesalers, distributors, government agencies, health care facilities, and more. The Company, through Mitokinin, Inc., offers a lead compound, PINK1 activator, designed to address mitochondrial dysfunction.</v>
    <v>50000</v>
    <v>New York Stock Exchange</v>
    <v>XNYS</v>
    <v>XNYS</v>
    <v>1 N Waukegan Rd, NORTH CHICAGO, IL, 60064 US</v>
    <v>163.655</v>
    <v>Pharmaceuticals</v>
    <v>Stock</v>
    <v>45309.889031724219</v>
    <v>542</v>
    <v>161</v>
    <v>288294536730</v>
    <v>ABBVIE INC.</v>
    <v>ABBVIE INC.</v>
    <v>161.16</v>
    <v>44.453699999999998</v>
    <v>162.04</v>
    <v>163.29</v>
    <v>163.30000000000001</v>
    <v>1765537000</v>
    <v>ABBV</v>
    <v>ABBVIE INC. (XNYS:ABBV)</v>
    <v>5065974</v>
    <v>5634632</v>
    <v>2012</v>
  </rv>
  <rv s="2">
    <v>543</v>
  </rv>
  <rv s="3">
    <fb>107.15</fb>
    <v>6</v>
  </rv>
  <rv s="3">
    <fb>135.4</fb>
    <v>6</v>
  </rv>
  <rv s="0">
    <v>http://es.wikipedia.org/wiki/Adobe_(empresa)</v>
    <v>Wikipedia</v>
  </rv>
  <rv s="4">
    <v>7</v>
    <v>547</v>
  </rv>
  <rv s="5">
    <v>11</v>
    <v>https://www.bing.com/th?id=AMMS_503c684ccc667ad525fe1d703881df2c&amp;qlt=95</v>
    <v>548</v>
    <v>0</v>
    <v>https://www.bing.com/images/search?form=xlimg&amp;q=adobe+systems</v>
    <v>Image of ADOBE INC.</v>
  </rv>
  <rv s="0">
    <v>https://www.bing.com/financeapi/forcetrigger?t=a1mv7w&amp;q=XNAS%3aADBE&amp;form=skydnc</v>
    <v>Learn more on Bing</v>
  </rv>
  <rv s="6">
    <v>en-GB</v>
    <v>a1mv7w</v>
    <v>268435456</v>
    <v>1</v>
    <v>Powered by Refinitiv</v>
    <v>7</v>
    <v>ADOBE INC. (XNAS:ADBE)</v>
    <v>9</v>
    <v>10</v>
    <v>Finance</v>
    <v>4</v>
    <v>633.89</v>
    <v>318.60000000000002</v>
    <v>1.3351</v>
    <v>-2.4</v>
    <v>2.611E-4</v>
    <v>-4.0260000000000001E-3</v>
    <v>0.155</v>
    <v>USD</v>
    <v>Adobe Inc. is a software company that offers a line of products and services used by professionals, communicators, businesses, and consumers for creating, managing, delivering, measuring, optimizing, engaging and transacting with content and experiences across various digital media formats. The Company’s segments include Digital Media, Digital Experience and Publishing and Advertising. Digital Media segment provides products, services and solutions that enable individuals, teams and enterprises to create, publish and promote their content anywhere. Digital Media segment is centered around Adobe Creative Cloud and Adobe Document Cloud. Digital Experience segment provides an integrated platform and set of applications and services through Adobe Experience Cloud that enable brands and businesses to create, manage, execute, measure, monetize and optimize customer experiences. The Publishing and Advertising segment consists of products and services that address diverse market opportunities.</v>
    <v>29945</v>
    <v>Nasdaq Stock Market</v>
    <v>XNAS</v>
    <v>XNAS</v>
    <v>345 PARK AVE, SAN JOSE, CA, 95110-2704 US</v>
    <v>596.89</v>
    <v>549</v>
    <v>Software &amp; IT Services</v>
    <v>Stock</v>
    <v>45309.894605219532</v>
    <v>550</v>
    <v>584.21</v>
    <v>270311610000</v>
    <v>ADOBE INC.</v>
    <v>ADOBE INC.</v>
    <v>586.9</v>
    <v>50.415900000000001</v>
    <v>596.1</v>
    <v>593.70000000000005</v>
    <v>593.85500000000002</v>
    <v>455300000</v>
    <v>ADBE</v>
    <v>ADOBE INC. (XNAS:ADBE)</v>
    <v>2790402</v>
    <v>3231219</v>
    <v>1997</v>
  </rv>
  <rv s="2">
    <v>551</v>
  </rv>
  <rv s="3">
    <fb>500.12</fb>
    <v>6</v>
  </rv>
  <rv s="3">
    <fb>567.05999999999995</fb>
    <v>6</v>
  </rv>
  <rv s="3">
    <fb>84.45</fb>
    <v>6</v>
  </rv>
  <rv s="0">
    <v>https://www.bing.com/financeapi/forcetrigger?t=a1qc1h&amp;q=XNYS%3aCRM&amp;form=skydnc</v>
    <v>Learn more on Bing</v>
  </rv>
  <rv s="1">
    <v>en-GB</v>
    <v>a1qc1h</v>
    <v>268435456</v>
    <v>1</v>
    <v>Powered by Refinitiv</v>
    <v>0</v>
    <v>SALESFORCE, INC. (XNYS:CRM)</v>
    <v>2</v>
    <v>3</v>
    <v>Finance</v>
    <v>4</v>
    <v>275.69</v>
    <v>143.16</v>
    <v>1.2742</v>
    <v>3.03</v>
    <v>-1.676E-3</v>
    <v>1.1163000000000001E-2</v>
    <v>-0.46</v>
    <v>USD</v>
    <v>Salesforce, Inc. is a provider of customer relationship management (CRM) technology. The Company's Customer 360 platform spans sales, service, marketing, commerce, collaboration, integration, artificial intelligence, analytics, automation, and others. It connects customer data across systems, applications and devices to create a complete view of customers. The Company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service offering helps to connect its service agents with customers across any touchpoint. It helps customers to resolve routine issues with predictions and recommendations. It sells to businesses worldwide, primarily on a subscription basis.</v>
    <v>79390</v>
    <v>New York Stock Exchange</v>
    <v>XNYS</v>
    <v>XNYS</v>
    <v>SALESFORCE TOWER, 415 MISSION STREET 3RD FL, SAN FRANCISCO, CA, 94105 US</v>
    <v>275.69</v>
    <v>Software &amp; IT Services</v>
    <v>Stock</v>
    <v>45309.894060474217</v>
    <v>556</v>
    <v>272.14</v>
    <v>265686960000</v>
    <v>SALESFORCE, INC.</v>
    <v>SALESFORCE, INC.</v>
    <v>273</v>
    <v>103.0317</v>
    <v>271.44</v>
    <v>274.47000000000003</v>
    <v>274</v>
    <v>968000000</v>
    <v>CRM</v>
    <v>SALESFORCE, INC. (XNYS:CRM)</v>
    <v>4739524</v>
    <v>5379472</v>
    <v>1999</v>
  </rv>
  <rv s="2">
    <v>557</v>
  </rv>
  <rv s="3">
    <fb>222.53</fb>
    <v>6</v>
  </rv>
  <rv s="3">
    <fb>254.13</fb>
    <v>6</v>
  </rv>
  <rv s="0">
    <v>https://www.bing.com/financeapi/forcetrigger?t=a1wljc&amp;q=XNYS%3aKO&amp;form=skydnc</v>
    <v>Learn more on Bing</v>
  </rv>
  <rv s="1">
    <v>en-GB</v>
    <v>a1wljc</v>
    <v>268435456</v>
    <v>1</v>
    <v>Powered by Refinitiv</v>
    <v>0</v>
    <v>THE COCA-COLA COMPANY (XNYS:KO)</v>
    <v>2</v>
    <v>3</v>
    <v>Finance</v>
    <v>4</v>
    <v>64.989999999999995</v>
    <v>51.55</v>
    <v>0.58540000000000003</v>
    <v>0.17499999999999999</v>
    <v>-3.324E-4</v>
    <v>2.9170000000000003E-3</v>
    <v>-0.02</v>
    <v>USD</v>
    <v>The Coca-Cola Company is a beverage company. The Company's segments include Europe, Middle East and Africa; Latin America; North America; Asia Pacific; Global Ventures; and Bottling Investments. It owns or licenses and markets various beverage brands, which are grouped into categories, such as Coca-Cola; sparkling flavors; water, sports, coffee and tea; juice, dairy and plant-based beverages; and emerging beverages. It owns and markets six nonalcoholic sparkling soft drink brands, such as Coca-Cola, Sprite, Fanta, Diet Coke /Coca-Cola Light, and Coca-Cola Zero Sugar. Its water, sports, coffee and tea brands include quarius, Ayataka, BODYARMOR, Ciel, Costa, dogadan, Dasani, FUZE TEA, Georgia, glaceau smartwater, glaceau vitaminwater, Gold Peak, Powerade and others. The Company’s juice, dairy and plant-based beverages brands include AdeS, Del Valle, fairlife, innocent, Minute Maid, Minute Maid Pulpy and Simply. The Company products are available to consumers in more than 200 countries.</v>
    <v>82500</v>
    <v>New York Stock Exchange</v>
    <v>XNYS</v>
    <v>XNYS</v>
    <v>1 Coca Cola Plz NW, ATLANTA, GA, 30313-2420 US</v>
    <v>60.23</v>
    <v>Beverages</v>
    <v>Stock</v>
    <v>45309.894562777343</v>
    <v>561</v>
    <v>59.524999999999999</v>
    <v>260118203310</v>
    <v>THE COCA-COLA COMPANY</v>
    <v>THE COCA-COLA COMPANY</v>
    <v>59.69</v>
    <v>24.181799999999999</v>
    <v>59.99</v>
    <v>60.164999999999999</v>
    <v>60.14</v>
    <v>4323414000</v>
    <v>KO</v>
    <v>THE COCA-COLA COMPANY (XNYS:KO)</v>
    <v>10358315</v>
    <v>14810208</v>
    <v>1919</v>
  </rv>
  <rv s="2">
    <v>562</v>
  </rv>
  <rv s="3">
    <fb>54.84</fb>
    <v>6</v>
  </rv>
  <rv s="3">
    <fb>59.21</fb>
    <v>6</v>
  </rv>
  <rv s="3">
    <fb>91.71</fb>
    <v>6</v>
  </rv>
  <rv s="0">
    <v>https://www.bing.com/financeapi/forcetrigger?t=a1o4sm&amp;q=XNYS%3aBAC&amp;form=skydnc</v>
    <v>Learn more on Bing</v>
  </rv>
  <rv s="1">
    <v>en-GB</v>
    <v>a1o4sm</v>
    <v>268435456</v>
    <v>1</v>
    <v>Powered by Refinitiv</v>
    <v>0</v>
    <v>BANK OF AMERICA CORPORATION (XNYS:BAC)</v>
    <v>2</v>
    <v>3</v>
    <v>Finance</v>
    <v>4</v>
    <v>37</v>
    <v>24.96</v>
    <v>1.4027000000000001</v>
    <v>-7.0000000000000007E-2</v>
    <v>0</v>
    <v>-2.2009999999999998E-3</v>
    <v>0</v>
    <v>USD</v>
    <v>Bank of America Corporation is a bank holding company and a financial holding company. Its segments include Consumer Banking, Global Wealth &amp; Investment Management (GWIM), Global Banking and Global Markets. Consumer Banking segment offers a range of credit, banking and investment products and services to consumers and small businesses. The GWIM includes two businesses: Merrill Wealth Management, which provides tailored solutions to meet clients' needs through a full set of investment management, brokerage, banking and retirement products and Bank of America Private Bank, which provides comprehensive wealth management solutions. Global Banking segment provides a range of lending-related products and services, integrated working capital management and treasury solutions, and underwriting and advisory services. Global Markets segment offers sales and trading services and research services to institutional clients across fixed-income, credit, currency, commodity, and equity businesses.</v>
    <v>213000</v>
    <v>New York Stock Exchange</v>
    <v>XNYS</v>
    <v>XNYS</v>
    <v>Bank Of America Corporate Center, 100 N Tryon St, CHARLOTTE, NC, 28255 US</v>
    <v>31.77</v>
    <v>Banking Services</v>
    <v>Stock</v>
    <v>45309.894916110934</v>
    <v>567</v>
    <v>31.4</v>
    <v>251102716360</v>
    <v>BANK OF AMERICA CORPORATION</v>
    <v>BANK OF AMERICA CORPORATION</v>
    <v>31.75</v>
    <v>10.3461</v>
    <v>31.8</v>
    <v>31.73</v>
    <v>31.73</v>
    <v>7913732000</v>
    <v>BAC</v>
    <v>BANK OF AMERICA CORPORATION (XNYS:BAC)</v>
    <v>35415135</v>
    <v>45334334</v>
    <v>1998</v>
  </rv>
  <rv s="2">
    <v>568</v>
  </rv>
  <rv s="3">
    <fb>30.31</fb>
    <v>6</v>
  </rv>
  <rv s="3">
    <fb>44.49</fb>
    <v>6</v>
  </rv>
  <rv s="0">
    <v>https://www.bing.com/financeapi/forcetrigger?t=a1mthw&amp;q=XNYS%3aACN&amp;form=skydnc</v>
    <v>Learn more on Bing</v>
  </rv>
  <rv s="1">
    <v>en-GB</v>
    <v>a1mthw</v>
    <v>268435456</v>
    <v>1</v>
    <v>Powered by Refinitiv</v>
    <v>0</v>
    <v>ACCENTURE PUBLIC LIMITED COMPANY (XNYS:ACN)</v>
    <v>2</v>
    <v>3</v>
    <v>Finance</v>
    <v>4</v>
    <v>359.78</v>
    <v>242.8</v>
    <v>1.2035</v>
    <v>5.68</v>
    <v>0</v>
    <v>1.6061000000000002E-2</v>
    <v>0</v>
    <v>USD</v>
    <v>Accenture plc is a global professional services company. The Company is engaged in providing a range of services and solutions across strategy and consulting, technology, operations, Industry X and Accenture Song. Its services include application services, artificial intelligence, automation, business process outsourcing, business strategy, change management, cloud, customer experience, data and analytics, ecosystem partners, finance consulting, Industry X, infrastructure, marketing, operating models, security, supply chain management, technology consulting, technology innovation and zero-based budgeting (ZBB). It specializes in the SAP business technology platform that designs digital products and experiences for enterprise customers, including custom portals and Web solutions and mobile applications. It is also engaged in providing clients with quantitative and qualitative risk management and compliance services. It offers advisory and management services for infrastructure projects.</v>
    <v>733000</v>
    <v>New York Stock Exchange</v>
    <v>XNYS</v>
    <v>XNYS</v>
    <v>1 Grand Canal Square, Grand Canal Harbour, Dublin 2, DUBLIN, DUBLIN IE</v>
    <v>359.78</v>
    <v>Software &amp; IT Services</v>
    <v>Stock</v>
    <v>45309.889031620311</v>
    <v>572</v>
    <v>355.16500000000002</v>
    <v>239497577295</v>
    <v>ACCENTURE PUBLIC LIMITED COMPANY</v>
    <v>ACCENTURE PUBLIC LIMITED COMPANY</v>
    <v>356.02</v>
    <v>32.769399999999997</v>
    <v>353.65</v>
    <v>359.33</v>
    <v>359.55</v>
    <v>666511500</v>
    <v>ACN</v>
    <v>ACCENTURE PUBLIC LIMITED COMPANY (XNYS:ACN)</v>
    <v>2063683</v>
    <v>2258399</v>
    <v>2009</v>
  </rv>
  <rv s="2">
    <v>573</v>
  </rv>
  <rv s="3">
    <fb>261.20999999999998</fb>
    <v>6</v>
  </rv>
  <rv s="3">
    <fb>414.55</fb>
    <v>6</v>
  </rv>
  <rv s="0">
    <v>https://www.bing.com/financeapi/forcetrigger?t=axyhnm&amp;q=XNAS%3aPEP&amp;form=skydnc</v>
    <v>Learn more on Bing</v>
  </rv>
  <rv s="1">
    <v>en-GB</v>
    <v>axyhnm</v>
    <v>268435456</v>
    <v>1</v>
    <v>Powered by Refinitiv</v>
    <v>0</v>
    <v>PEPSICO, INC. (XNAS:PEP)</v>
    <v>2</v>
    <v>3</v>
    <v>Finance</v>
    <v>4</v>
    <v>196.88</v>
    <v>155.83000000000001</v>
    <v>0.54910000000000003</v>
    <v>0.73</v>
    <v>4.7859999999999998E-4</v>
    <v>4.3860000000000001E-3</v>
    <v>0.08</v>
    <v>USD</v>
    <v>PepsiCo, Inc. is a beverage and convenient food company. The Company's segments include Frito-Lay North America, which includes its food businesses in the United States and Canada; Quaker Foods North America, which includes its food businesses, such as cereal, rice, pasta and other branded food, in the United States and Canada; PepsiCo Beverages North America, which includes its beverage businesses in the United States and Canada; Latin America, which includes its beverage and convenient food businesses in Latin America; Europe, which includes its beverage and convenient food businesses in Europe; Africa, Middle East and South Asia (AMESA), which includes all of its beverage and convenient food businesses in Africa, the Middle East and South Asia; and Asia Pacific, Australia and New Zealand and China Region (APAC), which includes all of its beverage and convenient food businesses in Asia Pacific, Australia and New Zealand, and China region. Its brands include Lays, Doritos and Cheetos.</v>
    <v>315000</v>
    <v>Nasdaq Stock Market</v>
    <v>XNAS</v>
    <v>XNAS</v>
    <v>700 ANDERSON HILL RD, PURCHASE, NY, 10577 US</v>
    <v>167.28</v>
    <v>Beverages</v>
    <v>Stock</v>
    <v>45309.89355408516</v>
    <v>577</v>
    <v>164.99</v>
    <v>229836014879</v>
    <v>PEPSICO, INC.</v>
    <v>PEPSICO, INC.</v>
    <v>165.47</v>
    <v>27.735299999999999</v>
    <v>166.44</v>
    <v>167.17</v>
    <v>167.25</v>
    <v>1374864000</v>
    <v>PEP</v>
    <v>PEPSICO, INC. (XNAS:PEP)</v>
    <v>4707676</v>
    <v>5371578</v>
    <v>1986</v>
  </rv>
  <rv s="2">
    <v>578</v>
  </rv>
  <rv s="3">
    <fb>148.30000000000001</fb>
    <v>6</v>
  </rv>
  <rv s="3">
    <fb>173.71</fb>
    <v>6</v>
  </rv>
  <rv s="0">
    <v>http://en.wikipedia.org/wiki/McDonald's</v>
    <v>Wikipedia</v>
  </rv>
  <rv s="4">
    <v>7</v>
    <v>582</v>
  </rv>
  <rv s="5">
    <v>11</v>
    <v>https://www.bing.com/th?id=AMMS_7d8255243964a8970376f8dd41121106&amp;qlt=95</v>
    <v>583</v>
    <v>0</v>
    <v>https://www.bing.com/images/search?form=xlimg&amp;q=mcdonald%27s</v>
    <v>Image of MCDONALD'S CORPORATION</v>
  </rv>
  <rv s="0">
    <v>https://www.bing.com/financeapi/forcetrigger?t=a1xdec&amp;q=XNYS%3aMCD&amp;form=skydnc</v>
    <v>Learn more on Bing</v>
  </rv>
  <rv s="6">
    <v>en-GB</v>
    <v>a1xdec</v>
    <v>268435456</v>
    <v>1</v>
    <v>Powered by Refinitiv</v>
    <v>7</v>
    <v>MCDONALD'S CORPORATION (XNYS:MCD)</v>
    <v>9</v>
    <v>10</v>
    <v>Finance</v>
    <v>4</v>
    <v>299.35000000000002</v>
    <v>245.73</v>
    <v>0.73089999999999999</v>
    <v>3.23</v>
    <v>0</v>
    <v>1.1094E-2</v>
    <v>0</v>
    <v>USD</v>
    <v>McDonald's Corporation operates and franchises McDonald's restaurants. The Company's restaurants serve a locally relevant menu of food and beverages. Its restaurants are owned and operated by independent local business owners. Its segments include the United States, International Operated Markets and International Developmental Licensed Markets &amp; Corporate. Its International Operated Markets segment includes its operations in markets, such as Australia, Canada, France, Germany, Italy, the Netherlands, Spain and the United Kingdom. Its International Developmental Licensed Markets &amp; Corporate segment includes markets in over 80 countries, as well as corporate activities. Its digital offerings include drive thru, takeaway, delivery, curbside pick-up and dine-in. Its menu includes hamburgers and cheeseburgers, the Big Mac, the Quarter Pounder with Cheese, the Filet-O-Fish, the McChicken and other chicken sandwiches, Chicken McNuggets, World Famous Fries, salads and others.</v>
    <v>150000</v>
    <v>New York Stock Exchange</v>
    <v>XNYS</v>
    <v>XNYS</v>
    <v>110 N Carpenter St, CHICAGO, IL, 60607-2104 US</v>
    <v>294.48</v>
    <v>584</v>
    <v>Hotels &amp; Entertainment Services</v>
    <v>Stock</v>
    <v>45309.88904336797</v>
    <v>585</v>
    <v>291.31</v>
    <v>213533431380</v>
    <v>MCDONALD'S CORPORATION</v>
    <v>MCDONALD'S CORPORATION</v>
    <v>292.08999999999997</v>
    <v>25.6541</v>
    <v>291.16000000000003</v>
    <v>294.39</v>
    <v>294.36</v>
    <v>725342000</v>
    <v>MCD</v>
    <v>MCDONALD'S CORPORATION (XNYS:MCD)</v>
    <v>2220701</v>
    <v>2797481</v>
    <v>1964</v>
  </rv>
  <rv s="2">
    <v>586</v>
  </rv>
  <rv s="3">
    <fb>214.58</fb>
    <v>6</v>
  </rv>
  <rv s="3">
    <fb>268.07</fb>
    <v>6</v>
  </rv>
  <rv s="0">
    <v>https://www.bing.com/financeapi/forcetrigger?t=a1ygoc&amp;q=XNAS%3aNFLX&amp;form=skydnc</v>
    <v>Learn more on Bing</v>
  </rv>
  <rv s="1">
    <v>en-GB</v>
    <v>a1ygoc</v>
    <v>268435456</v>
    <v>1</v>
    <v>Powered by Refinitiv</v>
    <v>0</v>
    <v>NETFLIX, INC. (XNAS:NFLX)</v>
    <v>2</v>
    <v>3</v>
    <v>Finance</v>
    <v>4</v>
    <v>503.41</v>
    <v>285.33010000000002</v>
    <v>1.2161999999999999</v>
    <v>4.9800000000000004</v>
    <v>8.0360000000000002E-4</v>
    <v>1.0367999999999999E-2</v>
    <v>0.39</v>
    <v>USD</v>
    <v>Netflix, Inc. is an entertainment services company. The Company has paid memberships in over 190 countries with television (TV) series, films and games across a variety of genres and languages. Its members can play, pause and resume to watch, as much as they want, anytime, anywhere, and can change their plans at any time. It offers a variety of streaming membership plans, the price of which varies by country, and the features of the plan. The pricing of its plans ranges from United States dollar equivalent of approximately $1 to $26 per month. It offers members the ability to receive streaming content through a host of Internet-connected devices, including TVs, digital video players, TV set-top boxes, and mobile devices. The Company has agreements with various cable, satellite and telecommunications operators to make its service available through the TV set-top boxes of these service providers. The Company acquires, licenses, and produces content, including original programming.</v>
    <v>12800</v>
    <v>Nasdaq Stock Market</v>
    <v>XNAS</v>
    <v>XNAS</v>
    <v>121 Albright Way, LOS GATOS, CA, 95032 US</v>
    <v>485.77</v>
    <v>Software &amp; IT Services</v>
    <v>Stock</v>
    <v>45309.89507731406</v>
    <v>590</v>
    <v>478.02</v>
    <v>212410335207</v>
    <v>NETFLIX, INC.</v>
    <v>NETFLIX, INC.</v>
    <v>480.03</v>
    <v>52.141599999999997</v>
    <v>480.33</v>
    <v>485.31</v>
    <v>485.7</v>
    <v>437679700</v>
    <v>NFLX</v>
    <v>NETFLIX, INC. (XNAS:NFLX)</v>
    <v>4021915</v>
    <v>4211020</v>
    <v>1997</v>
  </rv>
  <rv s="2">
    <v>591</v>
  </rv>
  <rv s="3">
    <fb>540.73</fb>
    <v>6</v>
  </rv>
  <rv s="3">
    <fb>602.44000000000005</fb>
    <v>6</v>
  </rv>
  <rv s="0">
    <v>https://www.bing.com/financeapi/forcetrigger?t=a24bsm&amp;q=XNYS%3aTMO&amp;form=skydnc</v>
    <v>Learn more on Bing</v>
  </rv>
  <rv s="1">
    <v>en-GB</v>
    <v>a24bsm</v>
    <v>268435456</v>
    <v>1</v>
    <v>Powered by Refinitiv</v>
    <v>0</v>
    <v>THERMO FISHER SCIENTIFIC INC. (XNYS:TMO)</v>
    <v>2</v>
    <v>3</v>
    <v>Finance</v>
    <v>4</v>
    <v>609.85</v>
    <v>415.6</v>
    <v>0.79910000000000003</v>
    <v>5.15</v>
    <v>0</v>
    <v>9.5499999999999995E-3</v>
    <v>0</v>
    <v>USD</v>
    <v>Thermo Fisher Scientific Inc. is engaged in serving science. The Company’s Life Sciences Solutions segment provides a portfolio of reagents, instruments and consumables used in biological and medical research, discovery and production of new drugs and vaccines, as well as diagnosis of infection and disease. The Analytical Instruments segment provides an offering of instruments and the supporting consumables, software and services that are used for a range of applications. The Specialty Diagnostics segment offers a range of diagnostic test kits, reagents, culture media, instruments, and associated products to serve customers in healthcare, clinical, pharmaceutical, industrial and food safety laboratories. The Laboratory Products and Biopharma Services segment offers virtually everything needed for the laboratory. Its brands include Thermo Scientific, Applied Biosystems, and others. It also provides regulatory-grade, real-world evidence for approved medical treatments and therapies.</v>
    <v>130000</v>
    <v>New York Stock Exchange</v>
    <v>XNYS</v>
    <v>XNYS</v>
    <v>168 Third Avenue, WALTHAM, MA, 02451 US</v>
    <v>547.03</v>
    <v>Healthcare Equipment &amp; Supplies</v>
    <v>Stock</v>
    <v>45309.88889618047</v>
    <v>595</v>
    <v>535.99</v>
    <v>210341080120</v>
    <v>THERMO FISHER SCIENTIFIC INC.</v>
    <v>THERMO FISHER SCIENTIFIC INC.</v>
    <v>537.35</v>
    <v>35.313400000000001</v>
    <v>539.25</v>
    <v>544.4</v>
    <v>544.41999999999996</v>
    <v>386372300</v>
    <v>TMO</v>
    <v>THERMO FISHER SCIENTIFIC INC. (XNYS:TMO)</v>
    <v>1727974</v>
    <v>1884249</v>
    <v>1960</v>
  </rv>
  <rv s="2">
    <v>596</v>
  </rv>
  <rv s="3">
    <fb>465.78</fb>
    <v>6</v>
  </rv>
  <rv s="3">
    <fb>667.24</fb>
    <v>6</v>
  </rv>
  <rv s="0">
    <v>https://www.bing.com/financeapi/forcetrigger?t=a1qe5r&amp;q=XNAS%3aCSCO&amp;form=skydnc</v>
    <v>Learn more on Bing</v>
  </rv>
  <rv s="1">
    <v>en-GB</v>
    <v>a1qe5r</v>
    <v>268435456</v>
    <v>1</v>
    <v>Powered by Refinitiv</v>
    <v>0</v>
    <v>CISCO SYSTEMS, INC. (XNAS:CSCO)</v>
    <v>2</v>
    <v>3</v>
    <v>Finance</v>
    <v>4</v>
    <v>58.185000000000002</v>
    <v>45.555</v>
    <v>0.88</v>
    <v>0.45</v>
    <v>-9.8519999999999988E-4</v>
    <v>8.9459999999999991E-3</v>
    <v>-0.05</v>
    <v>USD</v>
    <v>Cisco Systems, Inc. designs and sells a range of technologies that power the Internet. It is integrating its platforms across networking, security, collaboration, applications and the cloud. Its segments include the Americas; Europe, Middle East, and Africa (EMEA), and Asia Pacific, Japan, and China (APJC). Its product categories include Secure, Agile Networks; Internet for the Future; Collaboration; End-to-End Security; Optimized Application Experiences, and Other Products. Secure, Agile Networks consists of its core networking technologies of switching, enterprise routing, wireless, and compute products. Internet for the Future consists of its routed optical networking, public fifth generation (5G), silicon, and optics solutions. Collaboration consists of its meetings, collaboration devices, calling, contact center and communication platform as a service (CPaaS) offering. End-to-End Security consists of cloud and application security, industrial security and other offering.</v>
    <v>84900</v>
    <v>Nasdaq Stock Market</v>
    <v>XNAS</v>
    <v>XNAS</v>
    <v>170 West Tasman Dr, SAN JOSE, CA, 95134-1706 US</v>
    <v>50.8</v>
    <v>Communications &amp; Networking</v>
    <v>Stock</v>
    <v>45309.892099375</v>
    <v>600</v>
    <v>50.28</v>
    <v>206221407000</v>
    <v>CISCO SYSTEMS, INC.</v>
    <v>CISCO SYSTEMS, INC.</v>
    <v>50.3</v>
    <v>15.178900000000001</v>
    <v>50.3</v>
    <v>50.75</v>
    <v>50.7</v>
    <v>4063476000</v>
    <v>CSCO</v>
    <v>CISCO SYSTEMS, INC. (XNAS:CSCO)</v>
    <v>18434049</v>
    <v>18979564</v>
    <v>2021</v>
  </rv>
  <rv s="2">
    <v>601</v>
  </rv>
  <rv s="3">
    <fb>44.75</fb>
    <v>6</v>
  </rv>
  <rv s="3">
    <fb>63.37</fb>
    <v>6</v>
  </rv>
  <rv s="0">
    <v>https://www.bing.com/financeapi/forcetrigger?t=a1vmf2&amp;q=XNAS%3aINTC&amp;form=skydnc</v>
    <v>Learn more on Bing</v>
  </rv>
  <rv s="7">
    <v>en-GB</v>
    <v>a1vmf2</v>
    <v>268435456</v>
    <v>1</v>
    <v>Powered by Refinitiv</v>
    <v>12</v>
    <v>INTEL CORPORATION (XNAS:INTC)</v>
    <v>2</v>
    <v>13</v>
    <v>Finance</v>
    <v>4</v>
    <v>51.28</v>
    <v>24.73</v>
    <v>1.0302</v>
    <v>0.68</v>
    <v>-4.2789999999999999E-4</v>
    <v>1.4763E-2</v>
    <v>-0.02</v>
    <v>USD</v>
    <v>Intel Corporation is engaged in designing and manufacturing products and technologies. The Company's segments include Client Computing Group (CCG), Data Center and AI (DCAI), Network and Edge (NEX), Mobileye, Accelerated Computing Systems and Graphics (AXG), and Intel Foundry Services (IFS). The CCG segment is focused on long-term operating system, system architecture, hardware, and application integration that enable PC experiences. Its DCAI segment offers workload-optimized solutions to cloud service providers and enterprise customers, along with silicon devices for communications service providers. Its NEX segment helps networks and edge compute systems from inflexible fixed-function hardware to general-purpose compute, acceleration, and networking devices running cloud-native software on programmable hardware. The Mobileye segment provides driving assistance and self-driving solutions. AXG segment delivers products and technologies to its customers to solve computational problems.</v>
    <v>131900</v>
    <v>Nasdaq Stock Market</v>
    <v>XNAS</v>
    <v>XNAS</v>
    <v>RNB-4-151, 2200 MISSION COLLEGE BLVD, SANTA CLARA, CA, 95054 US</v>
    <v>47.57</v>
    <v>Semiconductors &amp; Semiconductor Equipment</v>
    <v>Stock</v>
    <v>45309.894998332813</v>
    <v>605</v>
    <v>46.17</v>
    <v>197055840000</v>
    <v>INTEL CORPORATION</v>
    <v>INTEL CORPORATION</v>
    <v>47.03</v>
    <v>46.06</v>
    <v>46.74</v>
    <v>46.72</v>
    <v>4216000000</v>
    <v>INTC</v>
    <v>INTEL CORPORATION (XNAS:INTC)</v>
    <v>46620613</v>
    <v>40141699</v>
    <v>1989</v>
  </rv>
  <rv s="2">
    <v>606</v>
  </rv>
  <rv s="3">
    <fb>49.82</fb>
    <v>6</v>
  </rv>
  <rv s="3">
    <fb>51.5</fb>
    <v>6</v>
  </rv>
  <rv s="0">
    <v>https://www.bing.com/financeapi/forcetrigger?t=a1mrar&amp;q=XNYS%3aABT&amp;form=skydnc</v>
    <v>Learn more on Bing</v>
  </rv>
  <rv s="1">
    <v>en-GB</v>
    <v>a1mrar</v>
    <v>268435456</v>
    <v>1</v>
    <v>Powered by Refinitiv</v>
    <v>0</v>
    <v>ABBOTT LABORATORIES (XNYS:ABT)</v>
    <v>2</v>
    <v>3</v>
    <v>Finance</v>
    <v>4</v>
    <v>115.83</v>
    <v>89.674000000000007</v>
    <v>0.74039999999999995</v>
    <v>0.04</v>
    <v>0</v>
    <v>3.5110000000000002E-4</v>
    <v>0</v>
    <v>USD</v>
    <v>Abbott Laboratories is a global healthcare company. The Company’s portfolio of technologies spans the spectrum of healthcare, with businesses and products in diagnostics, medical devices, nutritional and branded generic medicines. Its segments include Established Pharmaceutical Products, Diagnostic Products, Nutritional Products, and Medical Devices. The Established Pharmaceutical Products segment is engaged in the international sales of a broad line of branded generic pharmaceutical products. The Diagnostic Products segment is engaged in the worldwide sales of diagnostic systems and tests for blood banks, hospitals, commercial laboratories, and alternate-care testing sites. The Nutritional Products segment is involved in the worldwide sales of a broad line of adult and pediatric nutritional products. The Medical Devices segment includes the worldwide sales of rhythm management, electrophysiology, heart failure, vascular, structural heart, neuromodulation, and diabetes care products.</v>
    <v>115000</v>
    <v>New York Stock Exchange</v>
    <v>XNYS</v>
    <v>XNYS</v>
    <v>100 Abbott Park Rd, ABBOTT PARK, IL, 60064-3500 US</v>
    <v>114.57</v>
    <v>Healthcare Equipment &amp; Supplies</v>
    <v>Stock</v>
    <v>45309.889031666404</v>
    <v>610</v>
    <v>113.405</v>
    <v>197858644230</v>
    <v>ABBOTT LABORATORIES</v>
    <v>ABBOTT LABORATORIES</v>
    <v>114.2</v>
    <v>38.6355</v>
    <v>113.93</v>
    <v>113.97</v>
    <v>114.02</v>
    <v>1736059000</v>
    <v>ABT</v>
    <v>ABBOTT LABORATORIES (XNYS:ABT)</v>
    <v>5071966</v>
    <v>4887880</v>
    <v>1900</v>
  </rv>
  <rv s="2">
    <v>611</v>
  </rv>
  <rv s="3">
    <fb>109.49</fb>
    <v>6</v>
  </rv>
  <rv s="3">
    <fb>140.74</fb>
    <v>6</v>
  </rv>
  <rv s="0">
    <v>https://www.bing.com/financeapi/forcetrigger?t=bnmq52&amp;q=XNYS%3aLIN&amp;form=skydnc</v>
    <v>Learn more on Bing</v>
  </rv>
  <rv s="1">
    <v>en-GB</v>
    <v>bnmq52</v>
    <v>268435456</v>
    <v>1</v>
    <v>Powered by Refinitiv</v>
    <v>0</v>
    <v>LINDE PUBLIC LIMITED COMPANY (XNAS:LIN)</v>
    <v>2</v>
    <v>3</v>
    <v>Finance</v>
    <v>4</v>
    <v>434.21</v>
    <v>318.88</v>
    <v>0.93220000000000003</v>
    <v>1.1000000000000001</v>
    <v>2.2309999999999999E-3</v>
    <v>2.7039999999999998E-3</v>
    <v>0.91</v>
    <v>USD</v>
    <v>Linde PLC is an industrial gas and engineering company. The Company designs, engineers, and builds equipment that produces industrial gases and offers its customers a range of gas production and processing services, such as olefin plants, natural gas plants, air separation plants, hydrogen and synthesis gas plants and other types of plants. The Company’s operations consist of two core product lines: industrial gases and engineering. Its industrial gases operations are managed on a geographic basis, which represents three of the Company's segments: Americas, EMEA (Europe/Middle East/Africa), and APAC (Asia/South Pacific) and Engineering business, which designs and manufactures equipment for air separation and other industrial gas applications. Its primary products in its industrial gases business are atmospheric gases, such as oxygen, nitrogen, argon, and rare gases and process gases, such as carbon dioxide, helium, hydrogen, electronic gases, specialty gases, and acetylene.</v>
    <v>66442</v>
    <v>Nasdaq Stock Market</v>
    <v>XNAS</v>
    <v>XNAS</v>
    <v>Forge, 43 Church Street West, WOKING, SURREY, GU21 6HT GB</v>
    <v>408.38</v>
    <v>Chemicals</v>
    <v>Stock</v>
    <v>45309.891814860937</v>
    <v>615</v>
    <v>403.74</v>
    <v>197762590425</v>
    <v>LINDE PUBLIC LIMITED COMPANY</v>
    <v>LINDE PUBLIC LIMITED COMPANY</v>
    <v>407.06</v>
    <v>33.611199999999997</v>
    <v>406.75</v>
    <v>407.85</v>
    <v>408.76</v>
    <v>484890500</v>
    <v>LIN</v>
    <v>LINDE PUBLIC LIMITED COMPANY (XNAS:LIN)</v>
    <v>1229922</v>
    <v>1718669</v>
    <v>2017</v>
  </rv>
  <rv s="2">
    <v>616</v>
  </rv>
  <rv s="3">
    <fb>263.51</fb>
    <v>6</v>
  </rv>
  <rv s="3">
    <fb>346.43</fb>
    <v>6</v>
  </rv>
  <rv s="0">
    <v>https://www.bing.com/financeapi/forcetrigger?t=a24c52&amp;q=XNAS%3aTMUS&amp;form=skydnc</v>
    <v>Learn more on Bing</v>
  </rv>
  <rv s="1">
    <v>en-GB</v>
    <v>a24c52</v>
    <v>268435456</v>
    <v>1</v>
    <v>Powered by Refinitiv</v>
    <v>0</v>
    <v>T-MOBILE US, INC. (XNAS:TMUS)</v>
    <v>2</v>
    <v>3</v>
    <v>Finance</v>
    <v>4</v>
    <v>165.38</v>
    <v>124.9199</v>
    <v>0.4929</v>
    <v>0.62</v>
    <v>0</v>
    <v>3.774E-3</v>
    <v>0</v>
    <v>USD</v>
    <v>T-Mobile US, Inc. is a provider of mobile communications services, including voice, messaging and data, under its flagship brands, T-Mobile and Metro by T-Mobile, in the United States, Puerto Rico and the United States Virgin Islands. The Company provides mobile communications services primarily using its fourth generation (4G) long term evolution network and its fifth generation (5G) technology network. It also offers a selection of wireless devices, including handsets, tablets and other mobile communication devices, and accessories for sale, as well as financing through equipment installment plans and leasing through JUMP! On Demand. The Company’s primary service plan offers signature Magenta plan, which includes, among other benefits, unlimited talk, text and smartphone data on its network, 5G access at no extra cost. Customers can also choose additional features, such as unlimited premium data with its Ultra Capacity 5G service, for an additional cost on its Magenta Max plan.</v>
    <v>71000</v>
    <v>Nasdaq Stock Market</v>
    <v>XNAS</v>
    <v>XNAS</v>
    <v>12920 SE 38th St, BELLEVUE, WA, 98006 US</v>
    <v>165.38</v>
    <v>Telecommunications Services</v>
    <v>Stock</v>
    <v>45309.889031435159</v>
    <v>620</v>
    <v>162.27000000000001</v>
    <v>190691162749</v>
    <v>T-MOBILE US, INC.</v>
    <v>T-MOBILE US, INC.</v>
    <v>162.62</v>
    <v>24.497</v>
    <v>164.27</v>
    <v>164.89</v>
    <v>164.89</v>
    <v>1156475000</v>
    <v>TMUS</v>
    <v>T-MOBILE US, INC. (XNAS:TMUS)</v>
    <v>4002720</v>
    <v>4433633</v>
    <v>2004</v>
  </rv>
  <rv s="2">
    <v>621</v>
  </rv>
  <rv s="3">
    <fb>134.85</fb>
    <v>6</v>
  </rv>
  <rv s="3">
    <fb>115.98</fb>
    <v>6</v>
  </rv>
  <rv s="0">
    <v>https://www.bing.com/financeapi/forcetrigger?t=a1pwqh&amp;q=XNAS%3aCMCSA&amp;form=skydnc</v>
    <v>Learn more on Bing</v>
  </rv>
  <rv s="1">
    <v>en-GB</v>
    <v>a1pwqh</v>
    <v>268435456</v>
    <v>1</v>
    <v>Powered by Refinitiv</v>
    <v>0</v>
    <v>COMCAST CORPORATION (XNAS:CMCSA)</v>
    <v>2</v>
    <v>3</v>
    <v>Finance</v>
    <v>4</v>
    <v>47.454999999999998</v>
    <v>34.630000000000003</v>
    <v>1.0147999999999999</v>
    <v>0.19</v>
    <v>0</v>
    <v>4.4860000000000004E-3</v>
    <v>0</v>
    <v>USD</v>
    <v>Comcast Corporation is a global media and technology company. The Company provides broadband, wireless, and video through Xfinity, Comcast Business, and Sky; produce, distribute, and stream entertainment, sports, and news through brands, including NBC, Telemundo, Universal, Peacock, and Sky; and brings theme parks and attractions to life through Universal Destinations and Experiences. The Company operates through two primary businesses, namely Connectivity &amp; Platforms and Content &amp; Experiences. The Connectivity &amp; Platforms segment contains its broadband and wireless connectivity businesses operated under the Xfinity and Comcast brands in the United States and under the Sky brand in certain territories in Europe. The Content &amp; Experiences segment contains its media and entertainment businesses that develop, produce, and distribute entertainment, news and information, sports, and other content for global audiences and that own and operate theme parks in the United States and Asia.</v>
    <v>186000</v>
    <v>Nasdaq Stock Market</v>
    <v>XNAS</v>
    <v>XNAS</v>
    <v>1 Comcast Ctr, PHILADELPHIA, PA, 19103-2838 US</v>
    <v>42.63</v>
    <v>Telecommunications Services</v>
    <v>Stock</v>
    <v>45309.889043055467</v>
    <v>625</v>
    <v>42.08</v>
    <v>171226903200</v>
    <v>COMCAST CORPORATION</v>
    <v>COMCAST CORPORATION</v>
    <v>42.11</v>
    <v>11.739699999999999</v>
    <v>42.35</v>
    <v>42.54</v>
    <v>42.54</v>
    <v>4025080000</v>
    <v>CMCSA</v>
    <v>COMCAST CORPORATION (XNAS:CMCSA)</v>
    <v>19794767</v>
    <v>17480178</v>
    <v>2001</v>
  </rv>
  <rv s="2">
    <v>626</v>
  </rv>
  <rv s="3">
    <fb>52.4</fb>
    <v>6</v>
  </rv>
  <rv s="3">
    <fb>50.33</fb>
    <v>6</v>
  </rv>
  <rv s="0">
    <v>http://en.wikipedia.org/wiki/The_Walt_Disney_Company</v>
    <v>Wikipedia</v>
  </rv>
  <rv s="4">
    <v>7</v>
    <v>630</v>
  </rv>
  <rv s="5">
    <v>11</v>
    <v>https://www.bing.com/th?id=AMMS_0aa288ba528f6f45e3de87d97e250136&amp;qlt=95</v>
    <v>631</v>
    <v>0</v>
    <v>https://www.bing.com/images/search?form=xlimg&amp;q=the+walt+disney+company</v>
    <v>Image of THE WALT DISNEY COMPANY</v>
  </rv>
  <rv s="0">
    <v>https://www.bing.com/financeapi/forcetrigger?t=a1r2z2&amp;q=XNYS%3aDIS&amp;form=skydnc</v>
    <v>Learn more on Bing</v>
  </rv>
  <rv s="6">
    <v>en-GB</v>
    <v>a1r2z2</v>
    <v>268435456</v>
    <v>1</v>
    <v>Powered by Refinitiv</v>
    <v>7</v>
    <v>THE WALT DISNEY COMPANY (XNYS:DIS)</v>
    <v>9</v>
    <v>10</v>
    <v>Finance</v>
    <v>4</v>
    <v>118.18</v>
    <v>78.730900000000005</v>
    <v>1.3806</v>
    <v>1.86</v>
    <v>3.145E-4</v>
    <v>2.0589E-2</v>
    <v>2.9000000000000001E-2</v>
    <v>USD</v>
    <v>The Walt Disney Company is a diversified entertainment company that operates in three segments: Entertainment, Sports and Experiences. The Entertainment segment encompasses the Company's non-sports focused global film, television and direct-to-consumer (DTC) video streaming content production and distribution activities. Its line of business includes Linear Networks, DTC, and Content Sales/Licensing. The Sports segment encompasses the Company's sports-focused global television and DTC video streaming content production and distribution activities. Its line of business includes ESPN and Star. Experiences segment includes Parks and Experiences and Consumer Products. Parks and Experiences consists of Walt Disney World Resort in Florida, Disneyland Resort in California, Disney Cruise Line, Disney Vacation Club, and Disneyland Paris, among others. Consumer Products includes licensing of its trade names, characters, visual, literary and other IP. It also includes sale of branded merchandise.</v>
    <v>225000</v>
    <v>New York Stock Exchange</v>
    <v>XNYS</v>
    <v>XNYS</v>
    <v>500 S Buena Vista St, BURBANK, CA, 91521-0001 US</v>
    <v>92.51</v>
    <v>632</v>
    <v>Media &amp; Publishing</v>
    <v>Stock</v>
    <v>45309.895051932814</v>
    <v>633</v>
    <v>90.405000000000001</v>
    <v>168755135200</v>
    <v>THE WALT DISNEY COMPANY</v>
    <v>THE WALT DISNEY COMPANY</v>
    <v>90.655000000000001</v>
    <v>70.208399999999997</v>
    <v>90.34</v>
    <v>92.2</v>
    <v>92.239000000000004</v>
    <v>1830316000</v>
    <v>DIS</v>
    <v>THE WALT DISNEY COMPANY (XNYS:DIS)</v>
    <v>12059471</v>
    <v>11588986</v>
    <v>2018</v>
  </rv>
  <rv s="2">
    <v>634</v>
  </rv>
  <rv s="3">
    <fb>181.18</fb>
    <v>6</v>
  </rv>
  <rv s="3">
    <fb>154.88999999999999</fb>
    <v>6</v>
  </rv>
  <rv s="0">
    <v>https://www.bing.com/financeapi/forcetrigger?t=a25tgh&amp;q=XNYS%3aWFC&amp;form=skydnc</v>
    <v>Learn more on Bing</v>
  </rv>
  <rv s="1">
    <v>en-GB</v>
    <v>a25tgh</v>
    <v>268435456</v>
    <v>1</v>
    <v>Powered by Refinitiv</v>
    <v>0</v>
    <v>WELLS FARGO &amp; COMPANY (XNYS:WFC)</v>
    <v>2</v>
    <v>3</v>
    <v>Finance</v>
    <v>4</v>
    <v>50.77</v>
    <v>35.25</v>
    <v>1.1855</v>
    <v>-0.24</v>
    <v>7.5131000000000003E-2</v>
    <v>-5.1419999999999999E-3</v>
    <v>3.4891000000000001</v>
    <v>USD</v>
    <v>Wells Fargo &amp; Company is a financial services company. The Company provides a diversified set of banking, investment and mortgage products and services, as well as consumer and commercial finance, through banking locations and offices, the Internet (www.wellsfargo.com) and other distribution channels to individuals, businesses and institutions in states, the District of Columbia and in countries outside the United States. The Company provides consumer financial products and services, including checking and savings accounts, credit and debit cards, and auto, mortgage and home equity, and small business lending. In addition, the Company offers financial planning, private banking, investment management, and fiduciary services. The Company also provides financial solutions to businesses through products and services including traditional commercial loans and lines of credit, letters of credit, asset-based lending, trade financing, treasury management, and investment banking services.</v>
    <v>227363</v>
    <v>New York Stock Exchange</v>
    <v>XNYS</v>
    <v>XNYS</v>
    <v>420 Montgomery St, SAN FRANCISCO, CA, 94104-1207 US</v>
    <v>46.62</v>
    <v>Banking Services</v>
    <v>Stock</v>
    <v>45309.889663784372</v>
    <v>638</v>
    <v>46.12</v>
    <v>168617045200</v>
    <v>WELLS FARGO &amp; COMPANY</v>
    <v>WELLS FARGO &amp; COMPANY</v>
    <v>46.55</v>
    <v>9.6826000000000008</v>
    <v>46.67</v>
    <v>46.43</v>
    <v>49.929099999999998</v>
    <v>3631640000</v>
    <v>WFC</v>
    <v>WELLS FARGO &amp; COMPANY (XNYS:WFC)</v>
    <v>17802513</v>
    <v>19245215</v>
    <v>1929</v>
  </rv>
  <rv s="2">
    <v>639</v>
  </rv>
  <rv s="3">
    <fb>30.18</fb>
    <v>6</v>
  </rv>
  <rv s="3">
    <fb>47.98</fb>
    <v>6</v>
  </rv>
  <rv s="0">
    <v>https://www.bing.com/financeapi/forcetrigger?t=a1vmtc&amp;q=XNAS%3aINTU&amp;form=skydnc</v>
    <v>Learn more on Bing</v>
  </rv>
  <rv s="1">
    <v>en-GB</v>
    <v>a1vmtc</v>
    <v>268435456</v>
    <v>1</v>
    <v>Powered by Refinitiv</v>
    <v>0</v>
    <v>INTUIT INC. (XNAS:INTU)</v>
    <v>2</v>
    <v>3</v>
    <v>Finance</v>
    <v>4</v>
    <v>631.07000000000005</v>
    <v>378.22</v>
    <v>1.2363</v>
    <v>11.52</v>
    <v>0</v>
    <v>1.9205E-2</v>
    <v>0</v>
    <v>USD</v>
    <v>Intuit Inc. is a global financial technology platform that helps consumers and small businesses prosper by delivering financial management, compliance, and marketing products and services. The Company operates through four segments: Small Business &amp; Self-Employed, Consumer, Credit Karma and ProTax. The Small Business &amp; Self-Employed segment serves small businesses and the self-employed around the world, and the accounting professionals who assist and advise them. Its offerings include QuickBooks financial and business management online services and desktop software, payroll solutions, time tracking, merchant payment processing solutions, and financing for small businesses. The Consumer segment serves consumers and includes do-it-yourself and assisted TurboTax income tax preparation products and services. Credit Karma segment serves consumers with a personal finance platform that provides personalized recommendations of credit card, home, auto and personal loans, and insurance products.</v>
    <v>18200</v>
    <v>Nasdaq Stock Market</v>
    <v>XNAS</v>
    <v>XNAS</v>
    <v>2700 Coast Avenue, MOUNTAIN VIEW, CA, 94043 US</v>
    <v>612.11500000000001</v>
    <v>Financial Technology (Fintech) &amp; Infrastructure</v>
    <v>Stock</v>
    <v>45309.888897464843</v>
    <v>643</v>
    <v>601.79999999999995</v>
    <v>171141672960</v>
    <v>INTUIT INC.</v>
    <v>INTUIT INC.</v>
    <v>603.4</v>
    <v>65.653999999999996</v>
    <v>599.84</v>
    <v>611.36</v>
    <v>611.36</v>
    <v>279936000</v>
    <v>INTU</v>
    <v>INTUIT INC. (XNAS:INTU)</v>
    <v>1147075</v>
    <v>1346075</v>
    <v>1993</v>
  </rv>
  <rv s="2">
    <v>644</v>
  </rv>
  <rv s="3">
    <fb>379.85</fb>
    <v>6</v>
  </rv>
  <rv s="3">
    <fb>643.22</fb>
    <v>6</v>
  </rv>
  <rv s="0">
    <v>https://www.bing.com/financeapi/forcetrigger?t=a1r1r7&amp;q=XNYS%3aDHR&amp;form=skydnc</v>
    <v>Learn more on Bing</v>
  </rv>
  <rv s="1">
    <v>en-GB</v>
    <v>a1r1r7</v>
    <v>268435456</v>
    <v>1</v>
    <v>Powered by Refinitiv</v>
    <v>0</v>
    <v>DANAHER CORPORATION (XNYS:DHR)</v>
    <v>2</v>
    <v>3</v>
    <v>Finance</v>
    <v>4</v>
    <v>247.5865</v>
    <v>182.09</v>
    <v>0.85399999999999998</v>
    <v>1.62</v>
    <v>1.7230000000000001E-3</v>
    <v>7.2130000000000007E-3</v>
    <v>0.39</v>
    <v>USD</v>
    <v>Danaher Corporation designs, manufactures and markets professional, medical, industrial, and commercial products and services. The Company’s Biotechnology segment includes the bioprocessing and discovery and medical businesses and offers a range of tools, consumables and services that are used by customers to advance and accelerate the research, development, manufacture and delivery of biological medicines. Its Life Sciences segment offers a range of instruments and consumables that are used by customers to study the basic building blocks of life, including deoxyribonucleic acid (DNA)and ribonucleic acid (RNA), nucleic acid, proteins, metabolites and cells, in order to understand the causes of disease, identify new therapies, and test and manufacture new drugs, and vaccines. Its Diagnostics segment offers clinical instruments, reagents, consumables, software that hospitals, physicians’ offices, reference laboratories and other critical care settings use to diagnose disease.</v>
    <v>79000</v>
    <v>New York Stock Exchange</v>
    <v>XNYS</v>
    <v>XNYS</v>
    <v>2200 Pennsylvania Ave NW Ste 800W, WASHINGTON, DC, 20037-1701 US</v>
    <v>227.49</v>
    <v>Healthcare Equipment &amp; Supplies</v>
    <v>Stock</v>
    <v>45309.892749640625</v>
    <v>648</v>
    <v>222.53</v>
    <v>167145310020</v>
    <v>DANAHER CORPORATION</v>
    <v>DANAHER CORPORATION</v>
    <v>223.7</v>
    <v>28.299600000000002</v>
    <v>224.58</v>
    <v>226.2</v>
    <v>226.7</v>
    <v>738927100</v>
    <v>DHR</v>
    <v>DANAHER CORPORATION (XNYS:DHR)</v>
    <v>2861498</v>
    <v>2923100</v>
    <v>1986</v>
  </rv>
  <rv s="2">
    <v>649</v>
  </rv>
  <rv s="3">
    <fb>196.90270000000001</fb>
    <v>6</v>
  </rv>
  <rv s="3">
    <fb>291.63119999999998</fb>
    <v>6</v>
  </rv>
  <rv s="0">
    <v>https://www.bing.com/financeapi/forcetrigger?t=a25obh&amp;q=XNYS%3aVZ&amp;form=skydnc</v>
    <v>Learn more on Bing</v>
  </rv>
  <rv s="1">
    <v>en-GB</v>
    <v>a25obh</v>
    <v>268435456</v>
    <v>1</v>
    <v>Powered by Refinitiv</v>
    <v>0</v>
    <v>VERIZON COMMUNICATIONS INC. (XNYS:VZ)</v>
    <v>2</v>
    <v>3</v>
    <v>Finance</v>
    <v>4</v>
    <v>42.49</v>
    <v>30.135000000000002</v>
    <v>0.3952</v>
    <v>0.06</v>
    <v>7.7039999999999997E-4</v>
    <v>1.544E-3</v>
    <v>0.03</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117100</v>
    <v>New York Stock Exchange</v>
    <v>XNYS</v>
    <v>XNYS</v>
    <v>1095 Avenue Of The Americas, NEW YORK, NY, 10036 US</v>
    <v>39.01</v>
    <v>Telecommunications Services</v>
    <v>Stock</v>
    <v>45309.894397117969</v>
    <v>653</v>
    <v>38.454999999999998</v>
    <v>163665690860</v>
    <v>VERIZON COMMUNICATIONS INC.</v>
    <v>VERIZON COMMUNICATIONS INC.</v>
    <v>38.53</v>
    <v>7.8337000000000003</v>
    <v>38.869999999999997</v>
    <v>38.93</v>
    <v>38.97</v>
    <v>4204102000</v>
    <v>VZ</v>
    <v>VERIZON COMMUNICATIONS INC. (XNYS:VZ)</v>
    <v>16843263</v>
    <v>22649130</v>
    <v>1983</v>
  </rv>
  <rv s="2">
    <v>654</v>
  </rv>
  <rv s="3">
    <fb>58.75</fb>
    <v>6</v>
  </rv>
  <rv s="3">
    <fb>51.96</fb>
    <v>6</v>
  </rv>
  <rv s="0">
    <v>http://en.wikipedia.org/wiki/Amgen</v>
    <v>Wikipedia</v>
  </rv>
  <rv s="4">
    <v>7</v>
    <v>658</v>
  </rv>
  <rv s="5">
    <v>11</v>
    <v>https://www.bing.com/th?id=AMMS_7651d2e878d4df4bb82a200be2db03e3&amp;qlt=95</v>
    <v>659</v>
    <v>0</v>
    <v>https://www.bing.com/images/search?form=xlimg&amp;q=amgen</v>
    <v>Image of AMGEN INC.</v>
  </rv>
  <rv s="0">
    <v>https://www.bing.com/financeapi/forcetrigger?t=a1nec7&amp;q=XNAS%3aAMGN&amp;form=skydnc</v>
    <v>Learn more on Bing</v>
  </rv>
  <rv s="6">
    <v>en-GB</v>
    <v>a1nec7</v>
    <v>268435456</v>
    <v>1</v>
    <v>Powered by Refinitiv</v>
    <v>7</v>
    <v>AMGEN INC. (XNAS:AMGN)</v>
    <v>9</v>
    <v>10</v>
    <v>Finance</v>
    <v>4</v>
    <v>311.05</v>
    <v>211.71</v>
    <v>0.60940000000000005</v>
    <v>0.41</v>
    <v>0</v>
    <v>1.348E-3</v>
    <v>0</v>
    <v>USD</v>
    <v>Amgen Inc. is a biotechnology company. The Company discovers, develops, manufactures and delivers various human therapeutics. It operates in human therapeutics segment. The Company’s marketed products portfolio includes Aranesp, ENBREL, Prolia (denosumab), Neulasta (pegfilgrastim), Otezla, XGEVA, Aranesp (darbepoetin alfa), KYPROLIS, Repatha (evolocumab), Nplate (romiplostim), Vectibix (panitumumab), MVASI (bevacizumab-awwb), Parsabiv (etelcalcetide), EPOGEN (epoetin alfa), KANJINTI (trastuzumab-anns), BLINCYTO (blinatumomab), Aimovig (erenumab-aooe), EVENITY (romosozumab-aqqg), AMGEVITATM (adalimumab), Sensipar/Mimpara (cinacalcet), NEUPOGEN (filgrastim), IMLYGIC (talimogene laherparepvec), Corlanor (ivabradine) and AVSOLA (infliximab-axxq), Evenity, LumaKras, Nplate, XGeva, and others. The Company focuses on human therapeutics for the treatment of serious illness. It also offers TEPEZZA (teprotumumab-trbw), KRYSTEXXA (pegloticase) and UPLIZNA (inebilizumab-cdon).</v>
    <v>25200</v>
    <v>Nasdaq Stock Market</v>
    <v>XNAS</v>
    <v>XNAS</v>
    <v>One Amgen Center Drive, THOUSAND OAKS, CA, 91320-1799 US</v>
    <v>305.64499999999998</v>
    <v>660</v>
    <v>Pharmaceuticals</v>
    <v>Stock</v>
    <v>45309.8892871875</v>
    <v>661</v>
    <v>299.55</v>
    <v>162956349220</v>
    <v>AMGEN INC.</v>
    <v>AMGEN INC.</v>
    <v>302.25</v>
    <v>21.615100000000002</v>
    <v>304.08</v>
    <v>304.49</v>
    <v>304.49</v>
    <v>535178000</v>
    <v>AMGN</v>
    <v>AMGEN INC. (XNAS:AMGN)</v>
    <v>2305636</v>
    <v>2564679</v>
    <v>1986</v>
  </rv>
  <rv s="2">
    <v>662</v>
  </rv>
  <rv s="3">
    <fb>229.92</fb>
    <v>6</v>
  </rv>
  <rv s="3">
    <fb>224.97</fb>
    <v>6</v>
  </rv>
  <rv s="0">
    <v>https://www.bing.com/financeapi/forcetrigger?t=a1zqnm&amp;q=XNYS%3aPFE&amp;form=skydnc</v>
    <v>Learn more on Bing</v>
  </rv>
  <rv s="1">
    <v>en-GB</v>
    <v>a1zqnm</v>
    <v>268435456</v>
    <v>1</v>
    <v>Powered by Refinitiv</v>
    <v>0</v>
    <v>PFIZER INC. (XNYS:PFE)</v>
    <v>2</v>
    <v>3</v>
    <v>Finance</v>
    <v>4</v>
    <v>45.85</v>
    <v>25.76</v>
    <v>0.60519999999999996</v>
    <v>-7.0000000000000007E-2</v>
    <v>-1.0639999999999998E-3</v>
    <v>-2.4870000000000001E-3</v>
    <v>-2.9899999999999999E-2</v>
    <v>USD</v>
    <v>Pfizer Inc. is a research-based biopharmaceutical company. The Company is engaged in the discovery, development, manufacture, marketing, sale and distribution of biopharmaceutical products around the world. The Company operates through two segments: Biopharma and PC1. Biopharma is engaged in the science-based biopharmaceutical business. PC1 is its global contract development and manufacturing organization and supplier of specialty active pharmaceutical ingredients. The Company’s primary care products include Eliquis, Nurtec ODT/Vydura and the Premarin family; the Prevnar family, Nimenrix, FSME/IMMUN-TicoVac and Trumenba; Comirnaty, and Paxlovid. Its specialty care products include Xeljanz, Enbrel (outside the United States and Canada), Inflectra, Eucrisa/Staquis and Cibinqo; the Vyndaqel family, Oxbryta, BeneFIX and Genotropin, and Sulperazon, Medrol, Zavicefta, Zithromax, Vfend and Panzyga. Its oncology products include Ibrance, Xtandi, Inlyta, Retacrit, Lorbrena and Braftovi.</v>
    <v>83000</v>
    <v>New York Stock Exchange</v>
    <v>XNYS</v>
    <v>XNYS</v>
    <v>66 HUDSON BOULEVARD EAST, NEW YORK, NY, 10001-2192 US</v>
    <v>28.13</v>
    <v>Pharmaceuticals</v>
    <v>Stock</v>
    <v>45309.895015068752</v>
    <v>666</v>
    <v>27.6</v>
    <v>158551277040</v>
    <v>PFIZER INC.</v>
    <v>PFIZER INC.</v>
    <v>28.04</v>
    <v>15.464700000000001</v>
    <v>28.15</v>
    <v>28.08</v>
    <v>28.060099999999998</v>
    <v>5646413000</v>
    <v>PFE</v>
    <v>PFIZER INC. (XNYS:PFE)</v>
    <v>47669756</v>
    <v>53070745</v>
    <v>1942</v>
  </rv>
  <rv s="2">
    <v>667</v>
  </rv>
  <rv s="3">
    <fb>36.81</fb>
    <v>6</v>
  </rv>
  <rv s="3">
    <fb>59.05</fb>
    <v>6</v>
  </rv>
  <rv s="0">
    <v>http://en.wikipedia.org/wiki/Qualcomm</v>
    <v>Wikipedia</v>
  </rv>
  <rv s="4">
    <v>7</v>
    <v>671</v>
  </rv>
  <rv s="5">
    <v>11</v>
    <v>https://www.bing.com/th?id=AMMS_2b1c176dae370ecc0d55a1517537f595&amp;qlt=95</v>
    <v>672</v>
    <v>0</v>
    <v>https://www.bing.com/images/search?form=xlimg&amp;q=qualcomm</v>
    <v>Image of QUALCOMM INCORPORATED</v>
  </rv>
  <rv s="0">
    <v>https://www.bing.com/financeapi/forcetrigger?t=a21k2w&amp;q=XNAS%3aQCOM&amp;form=skydnc</v>
    <v>Learn more on Bing</v>
  </rv>
  <rv s="6">
    <v>en-GB</v>
    <v>a21k2w</v>
    <v>268435456</v>
    <v>1</v>
    <v>Powered by Refinitiv</v>
    <v>7</v>
    <v>QUALCOMM INCORPORATED (XNAS:QCOM)</v>
    <v>9</v>
    <v>10</v>
    <v>Finance</v>
    <v>4</v>
    <v>146.88999999999999</v>
    <v>101.47</v>
    <v>1.4251</v>
    <v>5.97</v>
    <v>2.065E-3</v>
    <v>4.2851E-2</v>
    <v>0.3</v>
    <v>USD</v>
    <v>Qualcomm Incorporated is engaged in the development and commercialization of foundational technologies for the wireless industry. The Company’s segments Qualcomm CDMA Technologies (QCT), Qualcomm Technology Licensing (QTL) and Qualcomm Strategic Initiatives (QSI). QCT segment develops and supplies integrated circuits and system software based on third generation/fourth generation/fifth generation (3G/4G/5G) and other technologies for use in wireless voice and data communications, networking, computing, multimedia and global positioning system (GPS) products. QTL Segment grants licenses or otherwise provides rights to use portions of its intellectual property portfolio, which, among other rights, includes certain patent rights essential to and/or useful in the manufacture, sale and/or use of certain wireless products, including, without limitation, products implementing CDMA2000, WCDMA, LTE and/or OFDMA-based 5G standards and their derivatives. QSI Segment makes strategic investments.</v>
    <v>50000</v>
    <v>Nasdaq Stock Market</v>
    <v>XNAS</v>
    <v>XNAS</v>
    <v>5775 Morehouse Dr, SAN DIEGO, CA, 92121 US</v>
    <v>145.65</v>
    <v>673</v>
    <v>Semiconductors &amp; Semiconductor Equipment</v>
    <v>Stock</v>
    <v>45309.894394988281</v>
    <v>674</v>
    <v>142.33000000000001</v>
    <v>161707770000</v>
    <v>QUALCOMM INCORPORATED</v>
    <v>QUALCOMM INCORPORATED</v>
    <v>143.148</v>
    <v>21.3825</v>
    <v>139.32</v>
    <v>145.29</v>
    <v>145.59</v>
    <v>1113000000</v>
    <v>QCOM</v>
    <v>QUALCOMM INCORPORATED (XNAS:QCOM)</v>
    <v>12746667</v>
    <v>7690851</v>
    <v>1991</v>
  </rv>
  <rv s="2">
    <v>675</v>
  </rv>
  <rv s="3">
    <fb>152.34</fb>
    <v>6</v>
  </rv>
  <rv s="3">
    <fb>182.87</fb>
    <v>6</v>
  </rv>
  <rv s="0">
    <v>https://www.bing.com/financeapi/forcetrigger?t=a1yjxm&amp;q=XNYS%3aNKE&amp;form=skydnc</v>
    <v>Learn more on Bing</v>
  </rv>
  <rv s="1">
    <v>en-GB</v>
    <v>a1yjxm</v>
    <v>268435456</v>
    <v>1</v>
    <v>Powered by Refinitiv</v>
    <v>0</v>
    <v>NIKE, INC. (XNYS:NKE)</v>
    <v>2</v>
    <v>3</v>
    <v>Finance</v>
    <v>4</v>
    <v>131.31</v>
    <v>88.66</v>
    <v>1.1183000000000001</v>
    <v>0.13</v>
    <v>9.9069999999999985E-5</v>
    <v>1.2889999999999998E-3</v>
    <v>0.01</v>
    <v>USD</v>
    <v>NIKE, Inc. is engaged in the designing, marketing and distributing of athletic footwear, apparel, equipment and accessories and services for sports and fitness activities. The Company's operating segments include North America; Europe, Middle East &amp; Africa (EMEA); Greater China; and Asia Pacific &amp; Latin America (APLA). It sells a line of equipment and accessories under the NIKE Brand name, including bags, socks, sport balls, eyewear, timepieces, digital devices, bats, gloves, protective equipment and other equipment designed for sports activities. It also designs products specifically for the Jordan Brand and Converse. The Jordan Brand designs, distributes and licenses athletic and casual footwear, apparel and accessories predominantly focused on basketball performance and culture using the Jumpman trademark. The Company also designs, distributes and licenses casual sneakers, apparel and accessories under the Chuck Taylor, All Star, One Star, Star Chevron and Jack Purcell trademarks.</v>
    <v>83700</v>
    <v>New York Stock Exchange</v>
    <v>XNYS</v>
    <v>XNYS</v>
    <v>One Bowerman Dr, BEAVERTON, OR, 97005-6453 US</v>
    <v>101.425</v>
    <v>Textiles &amp; Apparel</v>
    <v>Stock</v>
    <v>45309.894974120311</v>
    <v>679</v>
    <v>100.07</v>
    <v>152951565900</v>
    <v>NIKE, INC.</v>
    <v>NIKE, INC.</v>
    <v>101</v>
    <v>29.436599999999999</v>
    <v>100.82</v>
    <v>100.95</v>
    <v>100.95</v>
    <v>1515122000</v>
    <v>NKE</v>
    <v>NIKE, INC. (XNYS:NKE)</v>
    <v>8419499</v>
    <v>10841904</v>
    <v>1969</v>
  </rv>
  <rv s="2">
    <v>680</v>
  </rv>
  <rv s="3">
    <fb>141.47</fb>
    <v>6</v>
  </rv>
  <rv s="3">
    <fb>166.67</fb>
    <v>6</v>
  </rv>
  <rv s="3">
    <fb>239.82</fb>
    <v>6</v>
  </rv>
  <rv s="3">
    <fb>129.93</fb>
    <v>6</v>
  </rv>
  <rv s="3">
    <fb>88.73</fb>
    <v>6</v>
  </rv>
  <rv s="3">
    <fb>88.23</fb>
    <v>6</v>
  </rv>
  <rv s="3">
    <fb>84</fb>
    <v>6</v>
  </rv>
  <rv s="3">
    <fb>308.89999999999998</fb>
    <v>6</v>
  </rv>
  <rv s="3">
    <fb>365.84</fb>
    <v>6</v>
  </rv>
  <rv s="3">
    <fb>207.76</fb>
    <v>6</v>
  </rv>
  <rv s="3">
    <fb>559.13</fb>
    <v>6</v>
  </rv>
  <rv s="3">
    <fb>134.1</fb>
    <v>6</v>
  </rv>
  <rv s="3">
    <fb>530.17999999999995</fb>
    <v>6</v>
  </rv>
  <rv s="3">
    <fb>141.79</fb>
    <v>6</v>
  </rv>
  <rv s="3">
    <fb>347.73</fb>
    <v>6</v>
  </rv>
  <rv s="3">
    <fb>176.65</fb>
    <v>6</v>
  </rv>
  <rv s="3">
    <fb>315.86</fb>
    <v>6</v>
  </rv>
  <rv s="3">
    <fb>151.56</fb>
    <v>6</v>
  </rv>
  <rv s="3">
    <fb>456.5</fb>
    <v>6</v>
  </rv>
  <rv s="3">
    <fb>110.95</fb>
    <v>6</v>
  </rv>
  <rv s="3">
    <fb>81.739999999999995</fb>
    <v>6</v>
  </rv>
  <rv s="3">
    <fb>161.61000000000001</fb>
    <v>6</v>
  </rv>
  <rv s="3">
    <fb>336.53</fb>
    <v>6</v>
  </rv>
  <rv s="3">
    <fb>132.59</fb>
    <v>6</v>
  </rv>
  <rv s="3">
    <fb>63.61</fb>
    <v>6</v>
  </rv>
  <rv s="3">
    <fb>33.119999999999997</fb>
    <v>6</v>
  </rv>
  <rv s="3">
    <fb>266.83999999999997</fb>
    <v>6</v>
  </rv>
  <rv s="3">
    <fb>180.66</fb>
    <v>6</v>
  </rv>
  <rv s="3">
    <fb>263.52999999999997</fb>
    <v>6</v>
  </rv>
  <rv s="3">
    <fb>294.88</fb>
    <v>6</v>
  </rv>
  <rv s="3">
    <fb>550.69000000000005</fb>
    <v>6</v>
  </rv>
  <rv s="3">
    <fb>47.64</fb>
    <v>6</v>
  </rv>
  <rv s="3">
    <fb>26.43</fb>
    <v>6</v>
  </rv>
  <rv s="3">
    <fb>109.79</fb>
    <v>6</v>
  </rv>
  <rv s="3">
    <fb>326.18</fb>
    <v>6</v>
  </rv>
  <rv s="3">
    <fb>140</fb>
    <v>6</v>
  </rv>
  <rv s="3">
    <fb>34.97</fb>
    <v>6</v>
  </rv>
  <rv s="3">
    <fb>86.88</fb>
    <v>6</v>
  </rv>
  <rv s="3">
    <fb>41.29</fb>
    <v>6</v>
  </rv>
  <rv s="3">
    <fb>389.22</fb>
    <v>6</v>
  </rv>
  <rv s="3">
    <fb>235.26560000000001</fb>
    <v>6</v>
  </rv>
  <rv s="3">
    <fb>39.4</fb>
    <v>6</v>
  </rv>
  <rv s="3">
    <fb>262.64</fb>
    <v>6</v>
  </rv>
  <rv s="3">
    <fb>51.24</fb>
    <v>6</v>
  </rv>
  <rv s="3">
    <fb>109.94</fb>
    <v>6</v>
  </rv>
  <rv s="3">
    <fb>117.01</fb>
    <v>6</v>
  </rv>
  <rv s="3">
    <fb>376.04</fb>
    <v>6</v>
  </rv>
  <rv s="3">
    <fb>192.53</fb>
    <v>6</v>
  </rv>
  <rv s="3">
    <fb>140.93</fb>
    <v>6</v>
  </rv>
  <rv s="3">
    <fb>139.69</fb>
    <v>6</v>
  </rv>
  <rv s="3">
    <fb>151.94</fb>
    <v>6</v>
  </rv>
  <rv s="3">
    <fb>495.22</fb>
    <v>6</v>
  </rv>
  <rv s="3">
    <fb>356.66</fb>
    <v>6</v>
  </rv>
  <rv s="3">
    <fb>582.91999999999996</fb>
    <v>6</v>
  </rv>
  <rv s="3">
    <fb>260.35000000000002</fb>
    <v>6</v>
  </rv>
  <rv s="3">
    <fb>1116.25</fb>
    <v>6</v>
  </rv>
  <rv s="3">
    <fb>170.1</fb>
    <v>6</v>
  </rv>
  <rv s="3">
    <fb>526.47</fb>
    <v>6</v>
  </rv>
  <rv s="3">
    <fb>157.65</fb>
    <v>6</v>
  </rv>
  <rv s="3">
    <fb>426.51</fb>
    <v>6</v>
  </rv>
  <rv s="3">
    <fb>156.74</fb>
    <v>6</v>
  </rv>
  <rv s="3">
    <fb>346.55</fb>
    <v>6</v>
  </rv>
  <rv s="3">
    <fb>146.54</fb>
    <v>6</v>
  </rv>
  <rv s="3">
    <fb>660.08</fb>
    <v>6</v>
  </rv>
  <rv s="3">
    <fb>109.02</fb>
    <v>6</v>
  </rv>
  <rv s="3">
    <fb>105.43</fb>
    <v>6</v>
  </rv>
  <rv s="3">
    <fb>154.97</fb>
    <v>6</v>
  </rv>
  <rv s="3">
    <fb>596.6</fb>
    <v>6</v>
  </rv>
  <rv s="3">
    <fb>263.14</fb>
    <v>6</v>
  </rv>
  <rv s="3">
    <fb>58.93</fb>
    <v>6</v>
  </rv>
  <rv s="3">
    <fb>33.67</fb>
    <v>6</v>
  </rv>
  <rv s="3">
    <fb>350.91</fb>
    <v>6</v>
  </rv>
  <rv s="3">
    <fb>169.84</fb>
    <v>6</v>
  </rv>
  <rv s="3">
    <fb>296.51</fb>
    <v>6</v>
  </rv>
  <rv s="3">
    <fb>486.88</fb>
    <v>6</v>
  </rv>
  <rv s="3">
    <fb>530.79</fb>
    <v>6</v>
  </rv>
  <rv s="3">
    <fb>50.52</fb>
    <v>6</v>
  </rv>
  <rv s="3">
    <fb>50.25</fb>
    <v>6</v>
  </rv>
  <rv s="3">
    <fb>110.07</fb>
    <v>6</v>
  </rv>
  <rv s="3">
    <fb>410.71</fb>
    <v>6</v>
  </rv>
  <rv s="3">
    <fb>160.33000000000001</fb>
    <v>6</v>
  </rv>
  <rv s="3">
    <fb>43.85</fb>
    <v>6</v>
  </rv>
  <rv s="3">
    <fb>90.29</fb>
    <v>6</v>
  </rv>
  <rv s="3">
    <fb>49.22</fb>
    <v>6</v>
  </rv>
  <rv s="3">
    <fb>625.03</fb>
    <v>6</v>
  </rv>
  <rv s="3">
    <fb>231.34</fb>
    <v>6</v>
  </rv>
  <rv s="3">
    <fb>37.700000000000003</fb>
    <v>6</v>
  </rv>
  <rv s="3">
    <fb>288.02</fb>
    <v>6</v>
  </rv>
  <rv s="3">
    <fb>28.79</fb>
    <v>6</v>
  </rv>
  <rv s="3">
    <fb>144.63</fb>
    <v>6</v>
  </rv>
  <rv s="3">
    <fb>108.57</fb>
    <v>6</v>
  </rv>
  <rv s="15">
    <v>28</v>
    <v>c4xjc7</v>
    <v>Daily</v>
    <v>45289</v>
    <v>45289</v>
    <v>0</v>
    <v>1</v>
    <v>638394048000000000,638411860008322877,0</v>
    <v>0</v>
    <v>c4xjc7</v>
    <v>XNAS:CEG</v>
    <v>1</v>
  </rv>
  <rv s="15">
    <v>28</v>
    <v>c4xjc7</v>
    <v>Daily</v>
    <v>44925</v>
    <v>44925</v>
    <v>0</v>
    <v>1</v>
    <v>638079552000000000,638411855518802215,0</v>
    <v>0</v>
    <v>c4xjc7</v>
    <v>XNAS:CEG</v>
    <v>2</v>
  </rv>
  <rv s="15">
    <v>28</v>
    <v>a1rew7</v>
    <v>Daily</v>
    <v>45289</v>
    <v>45289</v>
    <v>0</v>
    <v>1</v>
    <v>638394048000000000,638411860091194416,0</v>
    <v>0</v>
    <v>a1rew7</v>
    <v>XNYS:DVN</v>
    <v>3</v>
  </rv>
  <rv s="15">
    <v>28</v>
    <v>a1rew7</v>
    <v>Daily</v>
    <v>44925</v>
    <v>44925</v>
    <v>0</v>
    <v>1</v>
    <v>638079552000000000,638411851052247476,0</v>
    <v>0</v>
    <v>a1rew7</v>
    <v>XNYS:DVN</v>
    <v>4</v>
  </rv>
  <rv s="15">
    <v>28</v>
    <v>a1rew7</v>
    <v>Daily</v>
    <v>44561</v>
    <v>44561</v>
    <v>0</v>
    <v>1</v>
    <v>637765056000000000,638411839446415280,0</v>
    <v>0</v>
    <v>a1rew7</v>
    <v>XNYS:DVN</v>
    <v>5</v>
  </rv>
  <rv s="15">
    <v>28</v>
    <v>a1rew7</v>
    <v>Daily</v>
    <v>44196</v>
    <v>44196</v>
    <v>0</v>
    <v>1</v>
    <v>637449696000000000,638411839563575392,0</v>
    <v>0</v>
    <v>a1rew7</v>
    <v>XNYS:DVN</v>
    <v>6</v>
  </rv>
  <rv s="15">
    <v>28</v>
    <v>a1qc1h</v>
    <v>Daily</v>
    <v>44561</v>
    <v>44561</v>
    <v>0</v>
    <v>1</v>
    <v>637765056000000000,638411867312958717,0</v>
    <v>0</v>
    <v>a1qc1h</v>
    <v>XNYS:CRM</v>
    <v>7</v>
  </rv>
  <rv s="15">
    <v>28</v>
    <v>a1qc1h</v>
    <v>Daily</v>
    <v>45289</v>
    <v>45289</v>
    <v>0</v>
    <v>1</v>
    <v>638394048000000000,638411972590118406,0</v>
    <v>0</v>
    <v>a1qc1h</v>
    <v>XNYS:CRM</v>
    <v>8</v>
  </rv>
  <rv s="15">
    <v>28</v>
    <v>a1qc1h</v>
    <v>Daily</v>
    <v>44925</v>
    <v>44925</v>
    <v>0</v>
    <v>1</v>
    <v>638079552000000000,638411868132415771,0</v>
    <v>0</v>
    <v>a1qc1h</v>
    <v>XNYS:CRM</v>
    <v>9</v>
  </rv>
  <rv s="15">
    <v>28</v>
    <v>a1qc1h</v>
    <v>Daily</v>
    <v>44196</v>
    <v>44196</v>
    <v>0</v>
    <v>1</v>
    <v>637449696000000000,638411867312970689,0</v>
    <v>0</v>
    <v>a1qc1h</v>
    <v>XNYS:CRM</v>
    <v>10</v>
  </rv>
  <rv s="15">
    <v>28</v>
    <v>a1nihw</v>
    <v>Daily</v>
    <v>44925</v>
    <v>44925</v>
    <v>0</v>
    <v>1</v>
    <v>638079552000000000,638411851161576458,0</v>
    <v>0</v>
    <v>a1nihw</v>
    <v>XNYS:ANET</v>
    <v>11</v>
  </rv>
  <rv s="15">
    <v>28</v>
    <v>a1nihw</v>
    <v>Daily</v>
    <v>44561</v>
    <v>44561</v>
    <v>0</v>
    <v>1</v>
    <v>637765056000000000,638411840968968631,0</v>
    <v>0</v>
    <v>a1nihw</v>
    <v>XNYS:ANET</v>
    <v>12</v>
  </rv>
  <rv s="15">
    <v>28</v>
    <v>a1nihw</v>
    <v>Daily</v>
    <v>44196</v>
    <v>44196</v>
    <v>0</v>
    <v>1</v>
    <v>637449696000000000,638411840968968631,0</v>
    <v>0</v>
    <v>a1nihw</v>
    <v>XNYS:ANET</v>
    <v>13</v>
  </rv>
  <rv s="15">
    <v>28</v>
    <v>axyhnm</v>
    <v>Daily</v>
    <v>45289</v>
    <v>45289</v>
    <v>0</v>
    <v>1</v>
    <v>638394048000000000,638411972590168848,0</v>
    <v>0</v>
    <v>axyhnm</v>
    <v>XNAS:PEP</v>
    <v>14</v>
  </rv>
  <rv s="15">
    <v>28</v>
    <v>axyhnm</v>
    <v>Daily</v>
    <v>44925</v>
    <v>44925</v>
    <v>0</v>
    <v>1</v>
    <v>638079552000000000,638411868132994760,0</v>
    <v>0</v>
    <v>axyhnm</v>
    <v>XNAS:PEP</v>
    <v>15</v>
  </rv>
  <rv s="15">
    <v>28</v>
    <v>axyhnm</v>
    <v>Daily</v>
    <v>44561</v>
    <v>44561</v>
    <v>0</v>
    <v>1</v>
    <v>637765056000000000,638411867312975890,0</v>
    <v>0</v>
    <v>axyhnm</v>
    <v>XNAS:PEP</v>
    <v>16</v>
  </rv>
  <rv s="15">
    <v>28</v>
    <v>axyhnm</v>
    <v>Daily</v>
    <v>44196</v>
    <v>44196</v>
    <v>0</v>
    <v>1</v>
    <v>637449696000000000,638411867313067010,0</v>
    <v>0</v>
    <v>axyhnm</v>
    <v>XNAS:PEP</v>
    <v>17</v>
  </rv>
  <rv s="15">
    <v>28</v>
    <v>a1u4zr</v>
    <v>Daily</v>
    <v>44925</v>
    <v>44925</v>
    <v>0</v>
    <v>1</v>
    <v>638079552000000000,638411851227991362,0</v>
    <v>0</v>
    <v>a1u4zr</v>
    <v>XNYS:GPN</v>
    <v>18</v>
  </rv>
  <rv s="15">
    <v>28</v>
    <v>a1u4zr</v>
    <v>Daily</v>
    <v>44561</v>
    <v>44561</v>
    <v>0</v>
    <v>1</v>
    <v>637765056000000000,638411843799650469,0</v>
    <v>0</v>
    <v>a1u4zr</v>
    <v>XNYS:GPN</v>
    <v>19</v>
  </rv>
  <rv s="15">
    <v>28</v>
    <v>a1u4zr</v>
    <v>Daily</v>
    <v>44196</v>
    <v>44196</v>
    <v>0</v>
    <v>1</v>
    <v>637449696000000000,638411843799660465,0</v>
    <v>0</v>
    <v>a1u4zr</v>
    <v>XNYS:GPN</v>
    <v>20</v>
  </rv>
  <rv s="15">
    <v>28</v>
    <v>a1vrec</v>
    <v>Daily</v>
    <v>44561</v>
    <v>44561</v>
    <v>0</v>
    <v>1</v>
    <v>637765056000000000,638411840998708855,0</v>
    <v>0</v>
    <v>a1vrec</v>
    <v>XNYS:IRM</v>
    <v>21</v>
  </rv>
  <rv s="15">
    <v>28</v>
    <v>a1vrec</v>
    <v>Daily</v>
    <v>44925</v>
    <v>44925</v>
    <v>0</v>
    <v>1</v>
    <v>638079552000000000,638411851198218659,0</v>
    <v>0</v>
    <v>a1vrec</v>
    <v>XNYS:IRM</v>
    <v>22</v>
  </rv>
  <rv s="15">
    <v>28</v>
    <v>a1vrec</v>
    <v>Daily</v>
    <v>44196</v>
    <v>44196</v>
    <v>0</v>
    <v>1</v>
    <v>637449696000000000,638411840998669152,0</v>
    <v>0</v>
    <v>a1vrec</v>
    <v>XNYS:IRM</v>
    <v>23</v>
  </rv>
  <rv s="15">
    <v>28</v>
    <v>a1zbec</v>
    <v>Daily</v>
    <v>44925</v>
    <v>44925</v>
    <v>0</v>
    <v>1</v>
    <v>638079552000000000,638411868133028125,0</v>
    <v>0</v>
    <v>a1zbec</v>
    <v>XNYS:ORCL</v>
    <v>24</v>
  </rv>
  <rv s="15">
    <v>28</v>
    <v>a1zbec</v>
    <v>Daily</v>
    <v>45289</v>
    <v>45289</v>
    <v>0</v>
    <v>1</v>
    <v>638394048000000000,638411972564595259,0</v>
    <v>0</v>
    <v>a1zbec</v>
    <v>XNYS:ORCL</v>
    <v>25</v>
  </rv>
  <rv s="15">
    <v>28</v>
    <v>a1zbec</v>
    <v>Daily</v>
    <v>44561</v>
    <v>44561</v>
    <v>0</v>
    <v>1</v>
    <v>637765056000000000,638411867312928109,0</v>
    <v>0</v>
    <v>a1zbec</v>
    <v>XNYS:ORCL</v>
    <v>26</v>
  </rv>
  <rv s="15">
    <v>28</v>
    <v>a1zbec</v>
    <v>Daily</v>
    <v>44196</v>
    <v>44196</v>
    <v>0</v>
    <v>1</v>
    <v>637449696000000000,638411867313303406,0</v>
    <v>0</v>
    <v>a1zbec</v>
    <v>XNYS:ORCL</v>
    <v>27</v>
  </rv>
  <rv s="15">
    <v>28</v>
    <v>a1yv52</v>
    <v>Daily</v>
    <v>44561</v>
    <v>44561</v>
    <v>0</v>
    <v>1</v>
    <v>637765056000000000,638411840946321714,0</v>
    <v>0</v>
    <v>a1yv52</v>
    <v>XNAS:NVDA</v>
    <v>28</v>
  </rv>
  <rv s="15">
    <v>28</v>
    <v>a1yv52</v>
    <v>Daily</v>
    <v>44925</v>
    <v>44925</v>
    <v>0</v>
    <v>1</v>
    <v>638079552000000000,638411851131906552,0</v>
    <v>0</v>
    <v>a1yv52</v>
    <v>XNAS:NVDA</v>
    <v>29</v>
  </rv>
  <rv s="15">
    <v>28</v>
    <v>a1yv52</v>
    <v>Daily</v>
    <v>45289</v>
    <v>45289</v>
    <v>0</v>
    <v>1</v>
    <v>638394048000000000,638411972486870843,0</v>
    <v>0</v>
    <v>a1yv52</v>
    <v>XNAS:NVDA</v>
    <v>30</v>
  </rv>
  <rv s="15">
    <v>28</v>
    <v>a1yv52</v>
    <v>Daily</v>
    <v>44196</v>
    <v>44196</v>
    <v>0</v>
    <v>1</v>
    <v>637449696000000000,638411840946301735,0</v>
    <v>0</v>
    <v>a1yv52</v>
    <v>XNAS:NVDA</v>
    <v>31</v>
  </rv>
  <rv s="15">
    <v>28</v>
    <v>a1xxvh</v>
    <v>Daily</v>
    <v>45289</v>
    <v>45289</v>
    <v>0</v>
    <v>1</v>
    <v>638394048000000000,638411860047456863,0</v>
    <v>0</v>
    <v>a1xxvh</v>
    <v>XNYS:MRO</v>
    <v>32</v>
  </rv>
  <rv s="15">
    <v>28</v>
    <v>a1xxvh</v>
    <v>Daily</v>
    <v>44925</v>
    <v>44925</v>
    <v>0</v>
    <v>1</v>
    <v>638079552000000000,638411851092678984,0</v>
    <v>0</v>
    <v>a1xxvh</v>
    <v>XNYS:MRO</v>
    <v>33</v>
  </rv>
  <rv s="15">
    <v>28</v>
    <v>a1xxvh</v>
    <v>Daily</v>
    <v>44561</v>
    <v>44561</v>
    <v>0</v>
    <v>1</v>
    <v>637765056000000000,638411840889960681,0</v>
    <v>0</v>
    <v>a1xxvh</v>
    <v>XNYS:MRO</v>
    <v>34</v>
  </rv>
  <rv s="15">
    <v>28</v>
    <v>a1xxvh</v>
    <v>Daily</v>
    <v>44196</v>
    <v>44196</v>
    <v>0</v>
    <v>1</v>
    <v>637449696000000000,638411840889950676,0</v>
    <v>0</v>
    <v>a1xxvh</v>
    <v>XNYS:MRO</v>
    <v>35</v>
  </rv>
  <rv s="15">
    <v>28</v>
    <v>a1tg3m</v>
    <v>Daily</v>
    <v>44561</v>
    <v>44561</v>
    <v>0</v>
    <v>1</v>
    <v>637765056000000000,638411840925404703,0</v>
    <v>0</v>
    <v>a1tg3m</v>
    <v>XNAS:FTNT</v>
    <v>36</v>
  </rv>
  <rv s="15">
    <v>28</v>
    <v>a1tg3m</v>
    <v>Daily</v>
    <v>44925</v>
    <v>44925</v>
    <v>0</v>
    <v>1</v>
    <v>638079552000000000,638411851108293259,0</v>
    <v>0</v>
    <v>a1tg3m</v>
    <v>XNAS:FTNT</v>
    <v>37</v>
  </rv>
  <rv s="15">
    <v>28</v>
    <v>a1tg3m</v>
    <v>Daily</v>
    <v>44196</v>
    <v>44196</v>
    <v>0</v>
    <v>1</v>
    <v>637449696000000000,638411840925404703,0</v>
    <v>0</v>
    <v>a1tg3m</v>
    <v>XNAS:FTNT</v>
    <v>38</v>
  </rv>
  <rv s="15">
    <v>28</v>
    <v>bo5fpr</v>
    <v>Daily</v>
    <v>44925</v>
    <v>44925</v>
    <v>0</v>
    <v>1</v>
    <v>638079552000000000,638411851108288543,0</v>
    <v>0</v>
    <v>bo5fpr</v>
    <v>XNAS:MRNA</v>
    <v>39</v>
  </rv>
  <rv s="15">
    <v>28</v>
    <v>bo5fpr</v>
    <v>Daily</v>
    <v>44561</v>
    <v>44561</v>
    <v>0</v>
    <v>1</v>
    <v>637765056000000000,638411840925411455,0</v>
    <v>0</v>
    <v>bo5fpr</v>
    <v>XNAS:MRNA</v>
    <v>40</v>
  </rv>
  <rv s="15">
    <v>28</v>
    <v>bo5fpr</v>
    <v>Daily</v>
    <v>44196</v>
    <v>44196</v>
    <v>0</v>
    <v>1</v>
    <v>637449696000000000,638411840925411455,0</v>
    <v>0</v>
    <v>bo5fpr</v>
    <v>XNAS:MRNA</v>
    <v>41</v>
  </rv>
  <rv s="15">
    <v>28</v>
    <v>a1wljc</v>
    <v>Daily</v>
    <v>44925</v>
    <v>44925</v>
    <v>0</v>
    <v>1</v>
    <v>638079552000000000,638411868132646847,0</v>
    <v>0</v>
    <v>a1wljc</v>
    <v>XNYS:KO</v>
    <v>42</v>
  </rv>
  <rv s="15">
    <v>28</v>
    <v>a1wljc</v>
    <v>Daily</v>
    <v>44561</v>
    <v>44561</v>
    <v>0</v>
    <v>1</v>
    <v>637765056000000000,638411867312939992,0</v>
    <v>0</v>
    <v>a1wljc</v>
    <v>XNYS:KO</v>
    <v>43</v>
  </rv>
  <rv s="15">
    <v>28</v>
    <v>a1wljc</v>
    <v>Daily</v>
    <v>45289</v>
    <v>45289</v>
    <v>0</v>
    <v>1</v>
    <v>638394048000000000,638411972590112791,0</v>
    <v>0</v>
    <v>a1wljc</v>
    <v>XNYS:KO</v>
    <v>44</v>
  </rv>
  <rv s="15">
    <v>28</v>
    <v>a1wljc</v>
    <v>Daily</v>
    <v>44196</v>
    <v>44196</v>
    <v>0</v>
    <v>1</v>
    <v>637449696000000000,638411867313259795,0</v>
    <v>0</v>
    <v>a1wljc</v>
    <v>XNYS:KO</v>
    <v>45</v>
  </rv>
  <rv s="15">
    <v>28</v>
    <v>a1slm7</v>
    <v>Daily</v>
    <v>44925</v>
    <v>44925</v>
    <v>0</v>
    <v>1</v>
    <v>638079552000000000,638411857566503756,0</v>
    <v>0</v>
    <v>a1slm7</v>
    <v>XNAS:META</v>
    <v>46</v>
  </rv>
  <rv s="15">
    <v>28</v>
    <v>a1slm7</v>
    <v>Daily</v>
    <v>45289</v>
    <v>45289</v>
    <v>0</v>
    <v>1</v>
    <v>638394048000000000,638411860183695997,0</v>
    <v>0</v>
    <v>a1slm7</v>
    <v>XNAS:META</v>
    <v>47</v>
  </rv>
  <rv s="15">
    <v>28</v>
    <v>a1slm7</v>
    <v>Daily</v>
    <v>44561</v>
    <v>44561</v>
    <v>0</v>
    <v>1</v>
    <v>637765056000000000,638411857566493812,0</v>
    <v>0</v>
    <v>a1slm7</v>
    <v>XNAS:META</v>
    <v>48</v>
  </rv>
  <rv s="15">
    <v>28</v>
    <v>a1slm7</v>
    <v>Daily</v>
    <v>44196</v>
    <v>44196</v>
    <v>0</v>
    <v>1</v>
    <v>637449696000000000,638411867313062139,0</v>
    <v>0</v>
    <v>a1slm7</v>
    <v>XNAS:META</v>
    <v>49</v>
  </rv>
  <rv s="15">
    <v>28</v>
    <v>a22ja2</v>
    <v>Daily</v>
    <v>45289</v>
    <v>45289</v>
    <v>0</v>
    <v>1</v>
    <v>638394048000000000,638411860183600934,0</v>
    <v>0</v>
    <v>a22ja2</v>
    <v>OTCM:SBNY</v>
    <v>50</v>
  </rv>
  <rv s="15">
    <v>28</v>
    <v>a22ja2</v>
    <v>Daily</v>
    <v>44925</v>
    <v>44925</v>
    <v>0</v>
    <v>1</v>
    <v>638079552000000000,638411851120075898,0</v>
    <v>0</v>
    <v>a22ja2</v>
    <v>OTCM:SBNY</v>
    <v>51</v>
  </rv>
  <rv s="15">
    <v>28</v>
    <v>a22ja2</v>
    <v>Daily</v>
    <v>44561</v>
    <v>44561</v>
    <v>0</v>
    <v>1</v>
    <v>637765056000000000,638411840934042751,0</v>
    <v>0</v>
    <v>a22ja2</v>
    <v>OTCM:SBNY</v>
    <v>52</v>
  </rv>
  <rv s="15">
    <v>28</v>
    <v>a22ja2</v>
    <v>Daily</v>
    <v>44196</v>
    <v>44196</v>
    <v>0</v>
    <v>1</v>
    <v>637449696000000000,638411840934032745,0</v>
    <v>0</v>
    <v>a22ja2</v>
    <v>OTCM:SBNY</v>
    <v>53</v>
  </rv>
  <rv s="15">
    <v>28</v>
    <v>a1otrw</v>
    <v>Daily</v>
    <v>44925</v>
    <v>44925</v>
    <v>0</v>
    <v>1</v>
    <v>638079552000000000,638411868132405740,0</v>
    <v>0</v>
    <v>a1otrw</v>
    <v>XNYS:BRK.B</v>
    <v>54</v>
  </rv>
  <rv s="15">
    <v>28</v>
    <v>a1otrw</v>
    <v>Daily</v>
    <v>44561</v>
    <v>44561</v>
    <v>0</v>
    <v>1</v>
    <v>637765056000000000,638411867312978713,0</v>
    <v>0</v>
    <v>a1otrw</v>
    <v>XNYS:BRK.B</v>
    <v>55</v>
  </rv>
  <rv s="15">
    <v>28</v>
    <v>a1otrw</v>
    <v>Daily</v>
    <v>45289</v>
    <v>45289</v>
    <v>0</v>
    <v>1</v>
    <v>638394048000000000,638411972486875036,0</v>
    <v>0</v>
    <v>a1otrw</v>
    <v>XNYS:BRK.B</v>
    <v>56</v>
  </rv>
  <rv s="15">
    <v>28</v>
    <v>a1otrw</v>
    <v>Daily</v>
    <v>44196</v>
    <v>44196</v>
    <v>0</v>
    <v>1</v>
    <v>637449696000000000,638411867312978713,0</v>
    <v>0</v>
    <v>a1otrw</v>
    <v>XNYS:BRK.B</v>
    <v>57</v>
  </rv>
  <rv s="15">
    <v>28</v>
    <v>a1sjw7</v>
    <v>Daily</v>
    <v>44925</v>
    <v>44925</v>
    <v>0</v>
    <v>1</v>
    <v>638079552000000000,638411851120066188,0</v>
    <v>0</v>
    <v>a1sjw7</v>
    <v>XNYS:F</v>
    <v>58</v>
  </rv>
  <rv s="15">
    <v>28</v>
    <v>a1sjw7</v>
    <v>Daily</v>
    <v>44561</v>
    <v>44561</v>
    <v>0</v>
    <v>1</v>
    <v>637765056000000000,638411840934072738,0</v>
    <v>0</v>
    <v>a1sjw7</v>
    <v>XNYS:F</v>
    <v>59</v>
  </rv>
  <rv s="15">
    <v>28</v>
    <v>a1sjw7</v>
    <v>Daily</v>
    <v>44196</v>
    <v>44196</v>
    <v>0</v>
    <v>1</v>
    <v>637449696000000000,638411840934062738,0</v>
    <v>0</v>
    <v>a1sjw7</v>
    <v>XNYS:F</v>
    <v>60</v>
  </rv>
  <rv s="15">
    <v>28</v>
    <v>a1q5nm</v>
    <v>Daily</v>
    <v>45289</v>
    <v>45289</v>
    <v>0</v>
    <v>1</v>
    <v>638394048000000000,638411860044254327,0</v>
    <v>0</v>
    <v>a1q5nm</v>
    <v>XNYS:COP</v>
    <v>61</v>
  </rv>
  <rv s="15">
    <v>28</v>
    <v>a1q5nm</v>
    <v>Daily</v>
    <v>44925</v>
    <v>44925</v>
    <v>0</v>
    <v>1</v>
    <v>638079552000000000,638411851217197599,0</v>
    <v>0</v>
    <v>a1q5nm</v>
    <v>XNYS:COP</v>
    <v>62</v>
  </rv>
  <rv s="15">
    <v>28</v>
    <v>a1q5nm</v>
    <v>Daily</v>
    <v>44561</v>
    <v>44561</v>
    <v>0</v>
    <v>1</v>
    <v>637765056000000000,638411841007661723,0</v>
    <v>0</v>
    <v>a1q5nm</v>
    <v>XNYS:COP</v>
    <v>63</v>
  </rv>
  <rv s="15">
    <v>28</v>
    <v>a1q5nm</v>
    <v>Daily</v>
    <v>44196</v>
    <v>44196</v>
    <v>0</v>
    <v>1</v>
    <v>637449696000000000,638411841007651355,0</v>
    <v>0</v>
    <v>a1q5nm</v>
    <v>XNYS:COP</v>
    <v>64</v>
  </rv>
  <rv s="15">
    <v>28</v>
    <v>a1x7im</v>
    <v>Daily</v>
    <v>44925</v>
    <v>44925</v>
    <v>0</v>
    <v>1</v>
    <v>638079552000000000,638411851237577959,0</v>
    <v>0</v>
    <v>a1x7im</v>
    <v>XNYS:LVS</v>
    <v>65</v>
  </rv>
  <rv s="15">
    <v>28</v>
    <v>a1x7im</v>
    <v>Daily</v>
    <v>44561</v>
    <v>44561</v>
    <v>0</v>
    <v>1</v>
    <v>637765056000000000,638411843809216065,0</v>
    <v>0</v>
    <v>a1x7im</v>
    <v>XNYS:LVS</v>
    <v>66</v>
  </rv>
  <rv s="15">
    <v>28</v>
    <v>a1x7im</v>
    <v>Daily</v>
    <v>44196</v>
    <v>44196</v>
    <v>0</v>
    <v>1</v>
    <v>637449696000000000,638411843809225726,0</v>
    <v>0</v>
    <v>a1x7im</v>
    <v>XNYS:LVS</v>
    <v>67</v>
  </rv>
  <rv s="15">
    <v>28</v>
    <v>a1pidm</v>
    <v>Daily</v>
    <v>44925</v>
    <v>44925</v>
    <v>0</v>
    <v>1</v>
    <v>638079552000000000,638411851217191522,0</v>
    <v>0</v>
    <v>a1pidm</v>
    <v>XNYS:CF</v>
    <v>68</v>
  </rv>
  <rv s="15">
    <v>28</v>
    <v>a1pidm</v>
    <v>Daily</v>
    <v>44561</v>
    <v>44561</v>
    <v>0</v>
    <v>1</v>
    <v>637765056000000000,638411841007661812,0</v>
    <v>0</v>
    <v>a1pidm</v>
    <v>XNYS:CF</v>
    <v>69</v>
  </rv>
  <rv s="15">
    <v>28</v>
    <v>a1pidm</v>
    <v>Daily</v>
    <v>44196</v>
    <v>44196</v>
    <v>0</v>
    <v>1</v>
    <v>637449696000000000,638411841007652099,0</v>
    <v>0</v>
    <v>a1pidm</v>
    <v>XNYS:CF</v>
    <v>70</v>
  </rv>
  <rv s="15">
    <v>28</v>
    <v>a1skmw</v>
    <v>Daily</v>
    <v>44561</v>
    <v>44561</v>
    <v>0</v>
    <v>1</v>
    <v>637765056000000000,638411840946331711,0</v>
    <v>0</v>
    <v>a1skmw</v>
    <v>XNAS:FANG</v>
    <v>71</v>
  </rv>
  <rv s="15">
    <v>28</v>
    <v>a1skmw</v>
    <v>Daily</v>
    <v>44925</v>
    <v>44925</v>
    <v>0</v>
    <v>1</v>
    <v>638079552000000000,638411851131926531,0</v>
    <v>0</v>
    <v>a1skmw</v>
    <v>XNAS:FANG</v>
    <v>72</v>
  </rv>
  <rv s="15">
    <v>28</v>
    <v>a1skmw</v>
    <v>Daily</v>
    <v>44196</v>
    <v>44196</v>
    <v>0</v>
    <v>1</v>
    <v>637449696000000000,638411840946321714,0</v>
    <v>0</v>
    <v>a1skmw</v>
    <v>XNAS:FANG</v>
    <v>73</v>
  </rv>
  <rv s="15">
    <v>28</v>
    <v>a1wksm</v>
    <v>Daily</v>
    <v>45289</v>
    <v>45289</v>
    <v>0</v>
    <v>1</v>
    <v>638394048000000000,638411860183605208,0</v>
    <v>0</v>
    <v>a1wksm</v>
    <v>XNYS:KMX</v>
    <v>74</v>
  </rv>
  <rv s="15">
    <v>28</v>
    <v>a1wksm</v>
    <v>Daily</v>
    <v>44925</v>
    <v>44925</v>
    <v>0</v>
    <v>1</v>
    <v>638079552000000000,638411858045827612,0</v>
    <v>0</v>
    <v>a1wksm</v>
    <v>XNYS:KMX</v>
    <v>75</v>
  </rv>
  <rv s="15">
    <v>28</v>
    <v>a1wksm</v>
    <v>Daily</v>
    <v>44561</v>
    <v>44561</v>
    <v>0</v>
    <v>1</v>
    <v>637765056000000000,638411858045827612,0</v>
    <v>0</v>
    <v>a1wksm</v>
    <v>XNYS:KMX</v>
    <v>76</v>
  </rv>
  <rv s="15">
    <v>28</v>
    <v>a1ythw</v>
    <v>Daily</v>
    <v>44561</v>
    <v>44561</v>
    <v>0</v>
    <v>1</v>
    <v>637765056000000000,638411840954348097,0</v>
    <v>0</v>
    <v>a1ythw</v>
    <v>XNYS:NUE</v>
    <v>77</v>
  </rv>
  <rv s="15">
    <v>28</v>
    <v>a1ythw</v>
    <v>Daily</v>
    <v>44925</v>
    <v>44925</v>
    <v>0</v>
    <v>1</v>
    <v>638079552000000000,638411851142024462,0</v>
    <v>0</v>
    <v>a1ythw</v>
    <v>XNYS:NUE</v>
    <v>78</v>
  </rv>
  <rv s="15">
    <v>28</v>
    <v>a1ythw</v>
    <v>Daily</v>
    <v>44196</v>
    <v>44196</v>
    <v>0</v>
    <v>1</v>
    <v>637449696000000000,638411840954348097,0</v>
    <v>0</v>
    <v>a1ythw</v>
    <v>XNYS:NUE</v>
    <v>79</v>
  </rv>
  <rv s="15">
    <v>28</v>
    <v>a1vtoc</v>
    <v>Daily</v>
    <v>44561</v>
    <v>44561</v>
    <v>0</v>
    <v>1</v>
    <v>637765056000000000,638411840954368276,0</v>
    <v>0</v>
    <v>a1vtoc</v>
    <v>XNYS:IT</v>
    <v>80</v>
  </rv>
  <rv s="15">
    <v>28</v>
    <v>a1vtoc</v>
    <v>Daily</v>
    <v>44925</v>
    <v>44925</v>
    <v>0</v>
    <v>1</v>
    <v>638079552000000000,638411851142035036,0</v>
    <v>0</v>
    <v>a1vtoc</v>
    <v>XNYS:IT</v>
    <v>81</v>
  </rv>
  <rv s="15">
    <v>28</v>
    <v>a1vtoc</v>
    <v>Daily</v>
    <v>44196</v>
    <v>44196</v>
    <v>0</v>
    <v>1</v>
    <v>637449696000000000,638411840954358208,0</v>
    <v>0</v>
    <v>a1vtoc</v>
    <v>XNYS:IT</v>
    <v>82</v>
  </rv>
  <rv s="15">
    <v>28</v>
    <v>a1sioc</v>
    <v>Daily</v>
    <v>44925</v>
    <v>44925</v>
    <v>0</v>
    <v>1</v>
    <v>638079552000000000,638411851161572191,0</v>
    <v>0</v>
    <v>a1sioc</v>
    <v>XNYS:EXR</v>
    <v>83</v>
  </rv>
  <rv s="15">
    <v>28</v>
    <v>a1sioc</v>
    <v>Daily</v>
    <v>44561</v>
    <v>44561</v>
    <v>0</v>
    <v>1</v>
    <v>637765056000000000,638411840968982824,0</v>
    <v>0</v>
    <v>a1sioc</v>
    <v>XNYS:EXR</v>
    <v>84</v>
  </rv>
  <rv s="15">
    <v>28</v>
    <v>a1sioc</v>
    <v>Daily</v>
    <v>44196</v>
    <v>44196</v>
    <v>0</v>
    <v>1</v>
    <v>637449696000000000,638411840968972819,0</v>
    <v>0</v>
    <v>a1sioc</v>
    <v>XNYS:EXR</v>
    <v>85</v>
  </rv>
  <rv s="15">
    <v>28</v>
    <v>a1s24c</v>
    <v>Daily</v>
    <v>44925</v>
    <v>44925</v>
    <v>0</v>
    <v>1</v>
    <v>638079552000000000,638411851188610782,0</v>
    <v>0</v>
    <v>a1s24c</v>
    <v>XNYS:EOG</v>
    <v>86</v>
  </rv>
  <rv s="15">
    <v>28</v>
    <v>a1s24c</v>
    <v>Daily</v>
    <v>45289</v>
    <v>45289</v>
    <v>0</v>
    <v>1</v>
    <v>638394048000000000,638411860075231141,0</v>
    <v>0</v>
    <v>a1s24c</v>
    <v>XNYS:EOG</v>
    <v>87</v>
  </rv>
  <rv s="15">
    <v>28</v>
    <v>a1s24c</v>
    <v>Daily</v>
    <v>44561</v>
    <v>44561</v>
    <v>0</v>
    <v>1</v>
    <v>637765056000000000,638411840986018184,0</v>
    <v>0</v>
    <v>a1s24c</v>
    <v>XNYS:EOG</v>
    <v>88</v>
  </rv>
  <rv s="15">
    <v>28</v>
    <v>a1s24c</v>
    <v>Daily</v>
    <v>44196</v>
    <v>44196</v>
    <v>0</v>
    <v>1</v>
    <v>637449696000000000,638411840986008179,0</v>
    <v>0</v>
    <v>a1s24c</v>
    <v>XNYS:EOG</v>
    <v>89</v>
  </rv>
  <rv s="15">
    <v>28</v>
    <v>a23d6h</v>
    <v>Daily</v>
    <v>44561</v>
    <v>44561</v>
    <v>0</v>
    <v>1</v>
    <v>637765056000000000,638411840978060086,0</v>
    <v>0</v>
    <v>a23d6h</v>
    <v>XNYS:SPG</v>
    <v>90</v>
  </rv>
  <rv s="15">
    <v>28</v>
    <v>a23d6h</v>
    <v>Daily</v>
    <v>44925</v>
    <v>44925</v>
    <v>0</v>
    <v>1</v>
    <v>638079552000000000,638411851175007135,0</v>
    <v>0</v>
    <v>a23d6h</v>
    <v>XNYS:SPG</v>
    <v>91</v>
  </rv>
  <rv s="15">
    <v>28</v>
    <v>a23d6h</v>
    <v>Daily</v>
    <v>44196</v>
    <v>44196</v>
    <v>0</v>
    <v>1</v>
    <v>637449696000000000,638411840978050104,0</v>
    <v>0</v>
    <v>a23d6h</v>
    <v>XNYS:SPG</v>
    <v>92</v>
  </rv>
  <rv s="15">
    <v>28</v>
    <v>a1nkur</v>
    <v>Daily</v>
    <v>44925</v>
    <v>44925</v>
    <v>0</v>
    <v>1</v>
    <v>638079552000000000,638411851174995531,0</v>
    <v>0</v>
    <v>a1nkur</v>
    <v>XNAS:APA</v>
    <v>93</v>
  </rv>
  <rv s="15">
    <v>28</v>
    <v>a1nkur</v>
    <v>Daily</v>
    <v>45289</v>
    <v>45289</v>
    <v>0</v>
    <v>1</v>
    <v>638394048000000000,638411860022475457,0</v>
    <v>0</v>
    <v>a1nkur</v>
    <v>XNAS:APA</v>
    <v>94</v>
  </rv>
  <rv s="15">
    <v>28</v>
    <v>a1nkur</v>
    <v>Daily</v>
    <v>44561</v>
    <v>44561</v>
    <v>0</v>
    <v>1</v>
    <v>637765056000000000,638411840978054490,0</v>
    <v>0</v>
    <v>a1nkur</v>
    <v>XNAS:APA</v>
    <v>95</v>
  </rv>
  <rv s="15">
    <v>28</v>
    <v>a1nkur</v>
    <v>Daily</v>
    <v>44196</v>
    <v>44196</v>
    <v>0</v>
    <v>1</v>
    <v>637449696000000000,638411840978044568,0</v>
    <v>0</v>
    <v>a1nkur</v>
    <v>XNAS:APA</v>
    <v>96</v>
  </rv>
  <rv s="15">
    <v>28</v>
    <v>a1wrf2</v>
    <v>Daily</v>
    <v>44925</v>
    <v>44925</v>
    <v>0</v>
    <v>1</v>
    <v>638079552000000000,638411851188590799,0</v>
    <v>0</v>
    <v>a1wrf2</v>
    <v>XNYS:BBWI</v>
    <v>97</v>
  </rv>
  <rv s="15">
    <v>28</v>
    <v>a1wrf2</v>
    <v>Daily</v>
    <v>44561</v>
    <v>44561</v>
    <v>0</v>
    <v>1</v>
    <v>637765056000000000,638411840985998199,0</v>
    <v>0</v>
    <v>a1wrf2</v>
    <v>XNYS:BBWI</v>
    <v>98</v>
  </rv>
  <rv s="15">
    <v>28</v>
    <v>a1wrf2</v>
    <v>Daily</v>
    <v>44196</v>
    <v>44196</v>
    <v>0</v>
    <v>1</v>
    <v>637449696000000000,638411840985988193,0</v>
    <v>0</v>
    <v>a1wrf2</v>
    <v>XNYS:BBWI</v>
    <v>99</v>
  </rv>
  <rv s="15">
    <v>28</v>
    <v>a1y2bh</v>
    <v>Daily</v>
    <v>44925</v>
    <v>44925</v>
    <v>0</v>
    <v>1</v>
    <v>638079552000000000,638411857461513287,0</v>
    <v>0</v>
    <v>a1y2bh</v>
    <v>XNAS:MTCH</v>
    <v>100</v>
  </rv>
  <rv s="15">
    <v>28</v>
    <v>a1y2bh</v>
    <v>Daily</v>
    <v>45289</v>
    <v>45289</v>
    <v>0</v>
    <v>1</v>
    <v>638394048000000000,638411860183621017,0</v>
    <v>0</v>
    <v>a1y2bh</v>
    <v>XNAS:MTCH</v>
    <v>101</v>
  </rv>
  <rv s="15">
    <v>28</v>
    <v>a1y2bh</v>
    <v>Daily</v>
    <v>44561</v>
    <v>44561</v>
    <v>0</v>
    <v>1</v>
    <v>637765056000000000,638411857461513287,0</v>
    <v>0</v>
    <v>a1y2bh</v>
    <v>XNAS:MTCH</v>
    <v>102</v>
  </rv>
  <rv s="15">
    <v>28</v>
    <v>a23rjc</v>
    <v>Daily</v>
    <v>44561</v>
    <v>44561</v>
    <v>0</v>
    <v>1</v>
    <v>637765056000000000,638411840998659186,0</v>
    <v>0</v>
    <v>a23rjc</v>
    <v>XNAS:STX</v>
    <v>103</v>
  </rv>
  <rv s="15">
    <v>28</v>
    <v>a23rjc</v>
    <v>Daily</v>
    <v>44925</v>
    <v>44925</v>
    <v>0</v>
    <v>1</v>
    <v>638079552000000000,638411851198238651,0</v>
    <v>0</v>
    <v>a23rjc</v>
    <v>XNAS:STX</v>
    <v>104</v>
  </rv>
  <rv s="15">
    <v>28</v>
    <v>a23rjc</v>
    <v>Daily</v>
    <v>44196</v>
    <v>44196</v>
    <v>0</v>
    <v>1</v>
    <v>637449696000000000,638411840998649172,0</v>
    <v>0</v>
    <v>a23rjc</v>
    <v>XNAS:STX</v>
    <v>105</v>
  </rv>
  <rv s="15">
    <v>29</v>
    <v>albpim</v>
    <v>Daily</v>
    <v>44561</v>
    <v>44561</v>
    <v>0</v>
    <v>1</v>
    <v>637765056000000000,638411843821668832,0</v>
    <v>0</v>
    <v>albpim</v>
    <v>XMEX:ATVI*</v>
    <v>106</v>
  </rv>
  <rv s="15">
    <v>29</v>
    <v>albpim</v>
    <v>Daily</v>
    <v>44196</v>
    <v>44196</v>
    <v>0</v>
    <v>1</v>
    <v>637449696000000000,638411843821668832,0</v>
    <v>0</v>
    <v>albpim</v>
    <v>XMEX:ATVI*</v>
    <v>107</v>
  </rv>
  <rv s="15">
    <v>29</v>
    <v>albpim</v>
    <v>Daily</v>
    <v>44925</v>
    <v>44925</v>
    <v>0</v>
    <v>1</v>
    <v>638079552000000000,638411851237557956,0</v>
    <v>0</v>
    <v>albpim</v>
    <v>XMEX:ATVI*</v>
    <v>108</v>
  </rv>
  <rv s="15">
    <v>28</v>
    <v>a1zp1h</v>
    <v>Daily</v>
    <v>44561</v>
    <v>44561</v>
    <v>0</v>
    <v>1</v>
    <v>637765056000000000,638411843755474024,0</v>
    <v>0</v>
    <v>a1zp1h</v>
    <v>XNAS:PENN</v>
    <v>109</v>
  </rv>
  <rv s="15">
    <v>28</v>
    <v>a1zp1h</v>
    <v>Daily</v>
    <v>44925</v>
    <v>44925</v>
    <v>0</v>
    <v>1</v>
    <v>638079552000000000,638411851227993560,0</v>
    <v>0</v>
    <v>a1zp1h</v>
    <v>XNAS:PENN</v>
    <v>110</v>
  </rv>
  <rv s="15">
    <v>28</v>
    <v>a1zp1h</v>
    <v>Daily</v>
    <v>44196</v>
    <v>44196</v>
    <v>0</v>
    <v>1</v>
    <v>637449696000000000,638411843755474024,0</v>
    <v>0</v>
    <v>a1zp1h</v>
    <v>XNAS:PENN</v>
    <v>111</v>
  </rv>
  <rv s="15">
    <v>28</v>
    <v>a1xonm</v>
    <v>Daily</v>
    <v>44561</v>
    <v>44561</v>
    <v>0</v>
    <v>1</v>
    <v>637765056000000000,638411843846853922,0</v>
    <v>0</v>
    <v>a1xonm</v>
    <v>XNAS:MKTX</v>
    <v>112</v>
  </rv>
  <rv s="15">
    <v>28</v>
    <v>a1xonm</v>
    <v>Daily</v>
    <v>44925</v>
    <v>44925</v>
    <v>0</v>
    <v>1</v>
    <v>638079552000000000,638411851250910152,0</v>
    <v>0</v>
    <v>a1xonm</v>
    <v>XNAS:MKTX</v>
    <v>113</v>
  </rv>
  <rv s="15">
    <v>28</v>
    <v>a1xonm</v>
    <v>Daily</v>
    <v>44196</v>
    <v>44196</v>
    <v>0</v>
    <v>1</v>
    <v>637449696000000000,638411843846863923,0</v>
    <v>0</v>
    <v>a1xonm</v>
    <v>XNAS:MKTX</v>
    <v>114</v>
  </rv>
  <rv s="15">
    <v>28</v>
    <v>a1tdvh</v>
    <v>Daily</v>
    <v>45289</v>
    <v>45289</v>
    <v>0</v>
    <v>1</v>
    <v>638394048000000000,638411860031061760,0</v>
    <v>0</v>
    <v>a1tdvh</v>
    <v>XNAS:FSLR</v>
    <v>115</v>
  </rv>
  <rv s="15">
    <v>28</v>
    <v>a1tdvh</v>
    <v>Daily</v>
    <v>44925</v>
    <v>44925</v>
    <v>0</v>
    <v>1</v>
    <v>638079552000000000,638411855623877987,0</v>
    <v>0</v>
    <v>a1tdvh</v>
    <v>XNAS:FSLR</v>
    <v>116</v>
  </rv>
  <rv s="15">
    <v>28</v>
    <v>a1tdvh</v>
    <v>Daily</v>
    <v>44561</v>
    <v>44561</v>
    <v>0</v>
    <v>1</v>
    <v>637765056000000000,638411855623877987,0</v>
    <v>0</v>
    <v>a1tdvh</v>
    <v>XNAS:FSLR</v>
    <v>117</v>
  </rv>
  <rv s="15">
    <v>28</v>
    <v>a1y7rw</v>
    <v>Daily</v>
    <v>44925</v>
    <v>44925</v>
    <v>0</v>
    <v>1</v>
    <v>638079552000000000,638411851263593408,0</v>
    <v>0</v>
    <v>a1y7rw</v>
    <v>XNAS:VTRS</v>
    <v>118</v>
  </rv>
  <rv s="15">
    <v>28</v>
    <v>a1y7rw</v>
    <v>Daily</v>
    <v>44561</v>
    <v>44561</v>
    <v>0</v>
    <v>1</v>
    <v>637765056000000000,638411844179959254,0</v>
    <v>0</v>
    <v>a1y7rw</v>
    <v>XNAS:VTRS</v>
    <v>119</v>
  </rv>
  <rv s="15">
    <v>28</v>
    <v>a1y7rw</v>
    <v>Daily</v>
    <v>44196</v>
    <v>44196</v>
    <v>0</v>
    <v>1</v>
    <v>637449696000000000,638411844179959254,0</v>
    <v>0</v>
    <v>a1y7rw</v>
    <v>XNAS:VTRS</v>
    <v>120</v>
  </rv>
  <rv s="15">
    <v>28</v>
    <v>a2655r</v>
    <v>Daily</v>
    <v>44925</v>
    <v>44925</v>
    <v>0</v>
    <v>1</v>
    <v>638079552000000000,638411851263593408,0</v>
    <v>0</v>
    <v>a2655r</v>
    <v>XNAS:WYNN</v>
    <v>121</v>
  </rv>
  <rv s="15">
    <v>28</v>
    <v>a2655r</v>
    <v>Daily</v>
    <v>44561</v>
    <v>44561</v>
    <v>0</v>
    <v>1</v>
    <v>637765056000000000,638411844193611378,0</v>
    <v>0</v>
    <v>a2655r</v>
    <v>XNAS:WYNN</v>
    <v>122</v>
  </rv>
  <rv s="15">
    <v>28</v>
    <v>a2655r</v>
    <v>Daily</v>
    <v>44196</v>
    <v>44196</v>
    <v>0</v>
    <v>1</v>
    <v>637449696000000000,638411844193611378,0</v>
    <v>0</v>
    <v>a2655r</v>
    <v>XNAS:WYNN</v>
    <v>123</v>
  </rv>
  <rv s="15">
    <v>28</v>
    <v>a1r2z2</v>
    <v>Daily</v>
    <v>44925</v>
    <v>44925</v>
    <v>0</v>
    <v>1</v>
    <v>638079552000000000,638411868955195552,0</v>
    <v>0</v>
    <v>a1r2z2</v>
    <v>XNYS:DIS</v>
    <v>124</v>
  </rv>
  <rv s="15">
    <v>28</v>
    <v>a1r2z2</v>
    <v>Daily</v>
    <v>44561</v>
    <v>44561</v>
    <v>0</v>
    <v>1</v>
    <v>637765056000000000,638411867833969661,0</v>
    <v>0</v>
    <v>a1r2z2</v>
    <v>XNYS:DIS</v>
    <v>125</v>
  </rv>
  <rv s="15">
    <v>28</v>
    <v>a1r2z2</v>
    <v>Daily</v>
    <v>45289</v>
    <v>45289</v>
    <v>0</v>
    <v>1</v>
    <v>638394048000000000,638411972612230003,0</v>
    <v>0</v>
    <v>a1r2z2</v>
    <v>XNYS:DIS</v>
    <v>126</v>
  </rv>
  <rv s="15">
    <v>28</v>
    <v>a1r2z2</v>
    <v>Daily</v>
    <v>44196</v>
    <v>44196</v>
    <v>0</v>
    <v>1</v>
    <v>637449696000000000,638411867834369435,0</v>
    <v>0</v>
    <v>a1r2z2</v>
    <v>XNYS:DIS</v>
    <v>127</v>
  </rv>
  <rv s="15">
    <v>28</v>
    <v>a1vp77</v>
    <v>Daily</v>
    <v>44925</v>
    <v>44925</v>
    <v>0</v>
    <v>1</v>
    <v>638079552000000000,638411851272480812,0</v>
    <v>0</v>
    <v>a1vp77</v>
    <v>XNAS:IPGP</v>
    <v>128</v>
  </rv>
  <rv s="15">
    <v>28</v>
    <v>a1vp77</v>
    <v>Daily</v>
    <v>44561</v>
    <v>44561</v>
    <v>0</v>
    <v>1</v>
    <v>637765056000000000,638411844213600003,0</v>
    <v>0</v>
    <v>a1vp77</v>
    <v>XNAS:IPGP</v>
    <v>129</v>
  </rv>
  <rv s="15">
    <v>28</v>
    <v>a1vp77</v>
    <v>Daily</v>
    <v>44196</v>
    <v>44196</v>
    <v>0</v>
    <v>1</v>
    <v>637449696000000000,638411844213610000,0</v>
    <v>0</v>
    <v>a1vp77</v>
    <v>XNAS:IPGP</v>
    <v>130</v>
  </rv>
  <rv s="15">
    <v>30</v>
    <v>c2h352</v>
    <v>Daily</v>
    <v>44925</v>
    <v>44925</v>
    <v>0</v>
    <v>1</v>
    <v>638079552000000000,638411851272469662,0</v>
    <v>0</v>
    <v>c2h352</v>
    <v>XFRA:FIS</v>
    <v>131</v>
  </rv>
  <rv s="15">
    <v>28</v>
    <v>a245u2</v>
    <v>Daily</v>
    <v>44561</v>
    <v>44561</v>
    <v>0</v>
    <v>1</v>
    <v>637765056000000000,638411844550080407,0</v>
    <v>0</v>
    <v>a245u2</v>
    <v>XNYS:TFX</v>
    <v>132</v>
  </rv>
  <rv s="15">
    <v>28</v>
    <v>a245u2</v>
    <v>Daily</v>
    <v>44925</v>
    <v>44925</v>
    <v>0</v>
    <v>1</v>
    <v>638079552000000000,638411851598840509,0</v>
    <v>0</v>
    <v>a245u2</v>
    <v>XNYS:TFX</v>
    <v>133</v>
  </rv>
  <rv s="15">
    <v>28</v>
    <v>a245u2</v>
    <v>Daily</v>
    <v>44196</v>
    <v>44196</v>
    <v>0</v>
    <v>1</v>
    <v>637449696000000000,638411844550070591,0</v>
    <v>0</v>
    <v>a245u2</v>
    <v>XNYS:TFX</v>
    <v>134</v>
  </rv>
  <rv s="15">
    <v>28</v>
    <v>a1mthw</v>
    <v>Daily</v>
    <v>44925</v>
    <v>44925</v>
    <v>0</v>
    <v>1</v>
    <v>638079552000000000,638411868130336931,0</v>
    <v>0</v>
    <v>a1mthw</v>
    <v>XNYS:ACN</v>
    <v>135</v>
  </rv>
  <rv s="15">
    <v>28</v>
    <v>a1mthw</v>
    <v>Daily</v>
    <v>44561</v>
    <v>44561</v>
    <v>0</v>
    <v>1</v>
    <v>637765056000000000,638411867312930736,0</v>
    <v>0</v>
    <v>a1mthw</v>
    <v>XNYS:ACN</v>
    <v>136</v>
  </rv>
  <rv s="15">
    <v>28</v>
    <v>a1mthw</v>
    <v>Daily</v>
    <v>45289</v>
    <v>45289</v>
    <v>0</v>
    <v>1</v>
    <v>638394048000000000,638411972590138396,0</v>
    <v>0</v>
    <v>a1mthw</v>
    <v>XNYS:ACN</v>
    <v>137</v>
  </rv>
  <rv s="15">
    <v>28</v>
    <v>a1mthw</v>
    <v>Daily</v>
    <v>44196</v>
    <v>44196</v>
    <v>0</v>
    <v>1</v>
    <v>637449696000000000,638411867313078704,0</v>
    <v>0</v>
    <v>a1mthw</v>
    <v>XNYS:ACN</v>
    <v>138</v>
  </rv>
  <rv s="15">
    <v>28</v>
    <v>a21icw</v>
    <v>Daily</v>
    <v>44925</v>
    <v>44925</v>
    <v>0</v>
    <v>1</v>
    <v>638079552000000000,638411851598822871,0</v>
    <v>0</v>
    <v>a21icw</v>
    <v>XNAS:PYPL</v>
    <v>139</v>
  </rv>
  <rv s="15">
    <v>28</v>
    <v>a21icw</v>
    <v>Daily</v>
    <v>45289</v>
    <v>45289</v>
    <v>0</v>
    <v>1</v>
    <v>638394048000000000,638411860183693249,0</v>
    <v>0</v>
    <v>a21icw</v>
    <v>XNAS:PYPL</v>
    <v>140</v>
  </rv>
  <rv s="15">
    <v>28</v>
    <v>a21icw</v>
    <v>Daily</v>
    <v>44561</v>
    <v>44561</v>
    <v>0</v>
    <v>1</v>
    <v>637765056000000000,638411844562633479,0</v>
    <v>0</v>
    <v>a21icw</v>
    <v>XNAS:PYPL</v>
    <v>141</v>
  </rv>
  <rv s="15">
    <v>28</v>
    <v>a21icw</v>
    <v>Daily</v>
    <v>44196</v>
    <v>44196</v>
    <v>0</v>
    <v>1</v>
    <v>637449696000000000,638411844562643476,0</v>
    <v>0</v>
    <v>a21icw</v>
    <v>XNAS:PYPL</v>
    <v>142</v>
  </rv>
  <rv s="15">
    <v>28</v>
    <v>axxudm</v>
    <v>Daily</v>
    <v>44925</v>
    <v>44925</v>
    <v>0</v>
    <v>1</v>
    <v>638079552000000000,638411851627872936,0</v>
    <v>0</v>
    <v>axxudm</v>
    <v>XNYS:NCLH</v>
    <v>143</v>
  </rv>
  <rv s="15">
    <v>28</v>
    <v>axxudm</v>
    <v>Daily</v>
    <v>44561</v>
    <v>44561</v>
    <v>0</v>
    <v>1</v>
    <v>637765056000000000,638411844578554492,0</v>
    <v>0</v>
    <v>axxudm</v>
    <v>XNYS:NCLH</v>
    <v>144</v>
  </rv>
  <rv s="15">
    <v>28</v>
    <v>axxudm</v>
    <v>Daily</v>
    <v>44196</v>
    <v>44196</v>
    <v>0</v>
    <v>1</v>
    <v>637449696000000000,638411844578564483,0</v>
    <v>0</v>
    <v>axxudm</v>
    <v>XNYS:NCLH</v>
    <v>145</v>
  </rv>
  <rv s="15">
    <v>28</v>
    <v>a1x7oc</v>
    <v>Daily</v>
    <v>44925</v>
    <v>44925</v>
    <v>0</v>
    <v>1</v>
    <v>638079552000000000,638411851627860321,0</v>
    <v>0</v>
    <v>a1x7oc</v>
    <v>XNYS:LW</v>
    <v>146</v>
  </rv>
  <rv s="15">
    <v>28</v>
    <v>a1x7oc</v>
    <v>Daily</v>
    <v>44561</v>
    <v>44561</v>
    <v>0</v>
    <v>1</v>
    <v>637765056000000000,638411844586951966,0</v>
    <v>0</v>
    <v>a1x7oc</v>
    <v>XNYS:LW</v>
    <v>147</v>
  </rv>
  <rv s="15">
    <v>28</v>
    <v>a1x7oc</v>
    <v>Daily</v>
    <v>44196</v>
    <v>44196</v>
    <v>0</v>
    <v>1</v>
    <v>637449696000000000,638411844586951966,0</v>
    <v>0</v>
    <v>a1x7oc</v>
    <v>XNYS:LW</v>
    <v>148</v>
  </rv>
  <rv s="15">
    <v>28</v>
    <v>a1xvzr</v>
    <v>Daily</v>
    <v>44925</v>
    <v>44925</v>
    <v>0</v>
    <v>1</v>
    <v>638079552000000000,638411855553515207,0</v>
    <v>0</v>
    <v>a1xvzr</v>
    <v>XNYS:MPC</v>
    <v>149</v>
  </rv>
  <rv s="15">
    <v>28</v>
    <v>a1xvzr</v>
    <v>Daily</v>
    <v>45289</v>
    <v>45289</v>
    <v>0</v>
    <v>1</v>
    <v>638394048000000000,638411860018287556,0</v>
    <v>0</v>
    <v>a1xvzr</v>
    <v>XNYS:MPC</v>
    <v>150</v>
  </rv>
  <rv s="15">
    <v>28</v>
    <v>a1xvzr</v>
    <v>Daily</v>
    <v>44561</v>
    <v>44561</v>
    <v>0</v>
    <v>1</v>
    <v>637765056000000000,638411855553525146,0</v>
    <v>0</v>
    <v>a1xvzr</v>
    <v>XNYS:MPC</v>
    <v>151</v>
  </rv>
  <rv s="15">
    <v>28</v>
    <v>a1vjbh</v>
    <v>Daily</v>
    <v>44925</v>
    <v>44925</v>
    <v>0</v>
    <v>1</v>
    <v>638079552000000000,638411851688527210,0</v>
    <v>0</v>
    <v>a1vjbh</v>
    <v>XNAS:INCY</v>
    <v>152</v>
  </rv>
  <rv s="15">
    <v>28</v>
    <v>a1vjbh</v>
    <v>Daily</v>
    <v>44561</v>
    <v>44561</v>
    <v>0</v>
    <v>1</v>
    <v>637765056000000000,638411844963908953,0</v>
    <v>0</v>
    <v>a1vjbh</v>
    <v>XNAS:INCY</v>
    <v>153</v>
  </rv>
  <rv s="15">
    <v>28</v>
    <v>a1vjbh</v>
    <v>Daily</v>
    <v>44196</v>
    <v>44196</v>
    <v>0</v>
    <v>1</v>
    <v>637449696000000000,638411844963908953,0</v>
    <v>0</v>
    <v>a1vjbh</v>
    <v>XNAS:INCY</v>
    <v>154</v>
  </rv>
  <rv s="15">
    <v>28</v>
    <v>a25ya2</v>
    <v>Daily</v>
    <v>44925</v>
    <v>44925</v>
    <v>0</v>
    <v>1</v>
    <v>638079552000000000,638411868133007904,0</v>
    <v>0</v>
    <v>a25ya2</v>
    <v>XNYS:WMT</v>
    <v>155</v>
  </rv>
  <rv s="15">
    <v>28</v>
    <v>a25ya2</v>
    <v>Daily</v>
    <v>44561</v>
    <v>44561</v>
    <v>0</v>
    <v>1</v>
    <v>637765056000000000,638411867312961484,0</v>
    <v>0</v>
    <v>a25ya2</v>
    <v>XNYS:WMT</v>
    <v>156</v>
  </rv>
  <rv s="15">
    <v>28</v>
    <v>a25ya2</v>
    <v>Daily</v>
    <v>45289</v>
    <v>45289</v>
    <v>0</v>
    <v>1</v>
    <v>638394048000000000,638411972564558487,0</v>
    <v>0</v>
    <v>a25ya2</v>
    <v>XNYS:WMT</v>
    <v>157</v>
  </rv>
  <rv s="15">
    <v>28</v>
    <v>a25ya2</v>
    <v>Daily</v>
    <v>44196</v>
    <v>44196</v>
    <v>0</v>
    <v>1</v>
    <v>637449696000000000,638411867312840026,0</v>
    <v>0</v>
    <v>a25ya2</v>
    <v>XNYS:WMT</v>
    <v>158</v>
  </rv>
  <rv s="15">
    <v>28</v>
    <v>a26fim</v>
    <v>Daily</v>
    <v>44925</v>
    <v>44925</v>
    <v>0</v>
    <v>1</v>
    <v>638079552000000000,638411851688527347,0</v>
    <v>0</v>
    <v>a26fim</v>
    <v>XNYS:ZBH</v>
    <v>159</v>
  </rv>
  <rv s="15">
    <v>28</v>
    <v>a26fim</v>
    <v>Daily</v>
    <v>44561</v>
    <v>44561</v>
    <v>0</v>
    <v>1</v>
    <v>637765056000000000,638411845256085346,0</v>
    <v>0</v>
    <v>a26fim</v>
    <v>XNYS:ZBH</v>
    <v>160</v>
  </rv>
  <rv s="15">
    <v>28</v>
    <v>a26fim</v>
    <v>Daily</v>
    <v>44196</v>
    <v>44196</v>
    <v>0</v>
    <v>1</v>
    <v>637449696000000000,638411845256095711,0</v>
    <v>0</v>
    <v>a26fim</v>
    <v>XNYS:ZBH</v>
    <v>161</v>
  </rv>
  <rv s="15">
    <v>28</v>
    <v>a1t377</v>
    <v>Daily</v>
    <v>44561</v>
    <v>44561</v>
    <v>0</v>
    <v>1</v>
    <v>637765056000000000,638411847479137158,0</v>
    <v>0</v>
    <v>a1t377</v>
    <v>XNYS:FLT</v>
    <v>162</v>
  </rv>
  <rv s="15">
    <v>28</v>
    <v>a1t377</v>
    <v>Daily</v>
    <v>44925</v>
    <v>44925</v>
    <v>0</v>
    <v>1</v>
    <v>638079552000000000,638411851636934234,0</v>
    <v>0</v>
    <v>a1t377</v>
    <v>XNYS:FLT</v>
    <v>163</v>
  </rv>
  <rv s="15">
    <v>28</v>
    <v>a1t377</v>
    <v>Daily</v>
    <v>44196</v>
    <v>44196</v>
    <v>0</v>
    <v>1</v>
    <v>637449696000000000,638411847479127163,0</v>
    <v>0</v>
    <v>a1t377</v>
    <v>XNYS:FLT</v>
    <v>164</v>
  </rv>
  <rv s="15">
    <v>28</v>
    <v>a1zez2</v>
    <v>Daily</v>
    <v>45289</v>
    <v>45289</v>
    <v>0</v>
    <v>1</v>
    <v>638394048000000000,638411859985926432,0</v>
    <v>0</v>
    <v>a1zez2</v>
    <v>XNYS:OXY</v>
    <v>165</v>
  </rv>
  <rv s="15">
    <v>28</v>
    <v>a1zez2</v>
    <v>Daily</v>
    <v>44925</v>
    <v>44925</v>
    <v>0</v>
    <v>1</v>
    <v>638079552000000000,638411855489870246,0</v>
    <v>0</v>
    <v>a1zez2</v>
    <v>XNYS:OXY</v>
    <v>166</v>
  </rv>
  <rv s="15">
    <v>28</v>
    <v>a1zez2</v>
    <v>Daily</v>
    <v>44561</v>
    <v>44561</v>
    <v>0</v>
    <v>1</v>
    <v>637765056000000000,638411855489870246,0</v>
    <v>0</v>
    <v>a1zez2</v>
    <v>XNYS:OXY</v>
    <v>167</v>
  </rv>
  <rv s="15">
    <v>28</v>
    <v>a1ultc</v>
    <v>Daily</v>
    <v>45289</v>
    <v>45289</v>
    <v>0</v>
    <v>1</v>
    <v>638394048000000000,638411860011240557,0</v>
    <v>0</v>
    <v>a1ultc</v>
    <v>XNYS:HES</v>
    <v>168</v>
  </rv>
  <rv s="15">
    <v>28</v>
    <v>a1ultc</v>
    <v>Daily</v>
    <v>44925</v>
    <v>44925</v>
    <v>0</v>
    <v>1</v>
    <v>638079552000000000,638411855529097479,0</v>
    <v>0</v>
    <v>a1ultc</v>
    <v>XNYS:HES</v>
    <v>169</v>
  </rv>
  <rv s="15">
    <v>28</v>
    <v>a1ultc</v>
    <v>Daily</v>
    <v>44561</v>
    <v>44561</v>
    <v>0</v>
    <v>1</v>
    <v>637765056000000000,638411855529107784,0</v>
    <v>0</v>
    <v>a1ultc</v>
    <v>XNYS:HES</v>
    <v>170</v>
  </rv>
  <rv s="15">
    <v>28</v>
    <v>a1qe5r</v>
    <v>Daily</v>
    <v>45289</v>
    <v>45289</v>
    <v>0</v>
    <v>1</v>
    <v>638394048000000000,638411972590110868,0</v>
    <v>0</v>
    <v>a1qe5r</v>
    <v>XNAS:CSCO</v>
    <v>171</v>
  </rv>
  <rv s="15">
    <v>28</v>
    <v>a1qe5r</v>
    <v>Daily</v>
    <v>44925</v>
    <v>44925</v>
    <v>0</v>
    <v>1</v>
    <v>638079552000000000,638411868132408786,0</v>
    <v>0</v>
    <v>a1qe5r</v>
    <v>XNAS:CSCO</v>
    <v>172</v>
  </rv>
  <rv s="15">
    <v>28</v>
    <v>a1qe5r</v>
    <v>Daily</v>
    <v>44561</v>
    <v>44561</v>
    <v>0</v>
    <v>1</v>
    <v>637765056000000000,638411867312991300,0</v>
    <v>0</v>
    <v>a1qe5r</v>
    <v>XNAS:CSCO</v>
    <v>173</v>
  </rv>
  <rv s="15">
    <v>28</v>
    <v>a1qe5r</v>
    <v>Daily</v>
    <v>44196</v>
    <v>44196</v>
    <v>0</v>
    <v>1</v>
    <v>637449696000000000,638411867312868210,0</v>
    <v>0</v>
    <v>a1qe5r</v>
    <v>XNAS:CSCO</v>
    <v>174</v>
  </rv>
  <rv s="15">
    <v>28</v>
    <v>a269ec</v>
    <v>Daily</v>
    <v>44925</v>
    <v>44925</v>
    <v>0</v>
    <v>1</v>
    <v>638079552000000000,638411855539914505,0</v>
    <v>0</v>
    <v>a269ec</v>
    <v>XNYS:XOM</v>
    <v>175</v>
  </rv>
  <rv s="15">
    <v>28</v>
    <v>a269ec</v>
    <v>Daily</v>
    <v>44561</v>
    <v>44561</v>
    <v>0</v>
    <v>1</v>
    <v>637765056000000000,638411855539914505,0</v>
    <v>0</v>
    <v>a269ec</v>
    <v>XNYS:XOM</v>
    <v>176</v>
  </rv>
  <rv s="15">
    <v>28</v>
    <v>a269ec</v>
    <v>Daily</v>
    <v>45289</v>
    <v>45289</v>
    <v>0</v>
    <v>1</v>
    <v>638394048000000000,638411860014071333,0</v>
    <v>0</v>
    <v>a269ec</v>
    <v>XNYS:XOM</v>
    <v>177</v>
  </rv>
  <rv s="15">
    <v>28</v>
    <v>a269ec</v>
    <v>Daily</v>
    <v>44196</v>
    <v>44196</v>
    <v>0</v>
    <v>1</v>
    <v>637449696000000000,638411867312958089,0</v>
    <v>0</v>
    <v>a269ec</v>
    <v>XNYS:XOM</v>
    <v>178</v>
  </rv>
  <rv s="15">
    <v>28</v>
    <v>a232mw</v>
    <v>Daily</v>
    <v>45289</v>
    <v>45289</v>
    <v>0</v>
    <v>1</v>
    <v>638394048000000000,638411860019630346,0</v>
    <v>0</v>
    <v>a232mw</v>
    <v>XNYS:SLB</v>
    <v>179</v>
  </rv>
  <rv s="15">
    <v>28</v>
    <v>a232mw</v>
    <v>Daily</v>
    <v>44925</v>
    <v>44925</v>
    <v>0</v>
    <v>1</v>
    <v>638079552000000000,638411855562792585,0</v>
    <v>0</v>
    <v>a232mw</v>
    <v>XNYS:SLB</v>
    <v>180</v>
  </rv>
  <rv s="15">
    <v>28</v>
    <v>a232mw</v>
    <v>Daily</v>
    <v>44561</v>
    <v>44561</v>
    <v>0</v>
    <v>1</v>
    <v>637765056000000000,638411855562792585,0</v>
    <v>0</v>
    <v>a232mw</v>
    <v>XNYS:SLB</v>
    <v>181</v>
  </rv>
  <rv s="15">
    <v>28</v>
    <v>a1q6k2</v>
    <v>Daily</v>
    <v>44561</v>
    <v>44561</v>
    <v>0</v>
    <v>1</v>
    <v>637765056000000000,638411867805296217,0</v>
    <v>0</v>
    <v>a1q6k2</v>
    <v>XNAS:COST</v>
    <v>182</v>
  </rv>
  <rv s="15">
    <v>28</v>
    <v>a1q6k2</v>
    <v>Daily</v>
    <v>45289</v>
    <v>45289</v>
    <v>0</v>
    <v>1</v>
    <v>638394048000000000,638411972564582981,0</v>
    <v>0</v>
    <v>a1q6k2</v>
    <v>XNAS:COST</v>
    <v>183</v>
  </rv>
  <rv s="15">
    <v>28</v>
    <v>a1q6k2</v>
    <v>Daily</v>
    <v>44925</v>
    <v>44925</v>
    <v>0</v>
    <v>1</v>
    <v>638079552000000000,638411868848652967,0</v>
    <v>0</v>
    <v>a1q6k2</v>
    <v>XNAS:COST</v>
    <v>184</v>
  </rv>
  <rv s="15">
    <v>28</v>
    <v>a1q6k2</v>
    <v>Daily</v>
    <v>44196</v>
    <v>44196</v>
    <v>0</v>
    <v>1</v>
    <v>637449696000000000,638411867805286210,0</v>
    <v>0</v>
    <v>a1q6k2</v>
    <v>XNAS:COST</v>
    <v>185</v>
  </rv>
  <rv s="15">
    <v>28</v>
    <v>a25e77</v>
    <v>Daily</v>
    <v>45289</v>
    <v>45289</v>
    <v>0</v>
    <v>1</v>
    <v>638394048000000000,638411860025103748,0</v>
    <v>0</v>
    <v>a25e77</v>
    <v>XNYS:VLO</v>
    <v>186</v>
  </rv>
  <rv s="15">
    <v>28</v>
    <v>a25e77</v>
    <v>Daily</v>
    <v>44925</v>
    <v>44925</v>
    <v>0</v>
    <v>1</v>
    <v>638079552000000000,638411855586786520,0</v>
    <v>0</v>
    <v>a25e77</v>
    <v>XNYS:VLO</v>
    <v>187</v>
  </rv>
  <rv s="15">
    <v>28</v>
    <v>a25e77</v>
    <v>Daily</v>
    <v>44561</v>
    <v>44561</v>
    <v>0</v>
    <v>1</v>
    <v>637765056000000000,638411855586786520,0</v>
    <v>0</v>
    <v>a25e77</v>
    <v>XNYS:VLO</v>
    <v>188</v>
  </rv>
  <rv s="15">
    <v>28</v>
    <v>a1ufm7</v>
    <v>Daily</v>
    <v>45289</v>
    <v>45289</v>
    <v>0</v>
    <v>1</v>
    <v>638394048000000000,638411860027991994,0</v>
    <v>0</v>
    <v>a1ufm7</v>
    <v>XNYS:HAL</v>
    <v>189</v>
  </rv>
  <rv s="15">
    <v>28</v>
    <v>a1ufm7</v>
    <v>Daily</v>
    <v>44925</v>
    <v>44925</v>
    <v>0</v>
    <v>1</v>
    <v>638079552000000000,638411855603766110,0</v>
    <v>0</v>
    <v>a1ufm7</v>
    <v>XNYS:HAL</v>
    <v>190</v>
  </rv>
  <rv s="15">
    <v>28</v>
    <v>a1ufm7</v>
    <v>Daily</v>
    <v>44561</v>
    <v>44561</v>
    <v>0</v>
    <v>1</v>
    <v>637765056000000000,638411855603776106,0</v>
    <v>0</v>
    <v>a1ufm7</v>
    <v>XNYS:HAL</v>
    <v>191</v>
  </rv>
  <rv s="15">
    <v>28</v>
    <v>a23p6h</v>
    <v>Daily</v>
    <v>45289</v>
    <v>45289</v>
    <v>0</v>
    <v>1</v>
    <v>638394048000000000,638411860050314718,0</v>
    <v>0</v>
    <v>a23p6h</v>
    <v>XNAS:STLD</v>
    <v>192</v>
  </rv>
  <rv s="15">
    <v>28</v>
    <v>a23p6h</v>
    <v>Daily</v>
    <v>44925</v>
    <v>44925</v>
    <v>0</v>
    <v>1</v>
    <v>638079552000000000,638411855675367691,0</v>
    <v>0</v>
    <v>a23p6h</v>
    <v>XNAS:STLD</v>
    <v>193</v>
  </rv>
  <rv s="15">
    <v>28</v>
    <v>a23p6h</v>
    <v>Daily</v>
    <v>44561</v>
    <v>44561</v>
    <v>0</v>
    <v>1</v>
    <v>637765056000000000,638411855675367691,0</v>
    <v>0</v>
    <v>a23p6h</v>
    <v>XNAS:STLD</v>
    <v>194</v>
  </rv>
  <rv s="15">
    <v>28</v>
    <v>a1qlz2</v>
    <v>Daily</v>
    <v>44925</v>
    <v>44925</v>
    <v>0</v>
    <v>1</v>
    <v>638079552000000000,638411855712918250,0</v>
    <v>0</v>
    <v>a1qlz2</v>
    <v>XNYS:CVX</v>
    <v>195</v>
  </rv>
  <rv s="15">
    <v>28</v>
    <v>a1qlz2</v>
    <v>Daily</v>
    <v>44561</v>
    <v>44561</v>
    <v>0</v>
    <v>1</v>
    <v>637765056000000000,638411855712928209,0</v>
    <v>0</v>
    <v>a1qlz2</v>
    <v>XNYS:CVX</v>
    <v>196</v>
  </rv>
  <rv s="15">
    <v>28</v>
    <v>a1qlz2</v>
    <v>Daily</v>
    <v>45289</v>
    <v>45289</v>
    <v>0</v>
    <v>1</v>
    <v>638394048000000000,638411860062863702,0</v>
    <v>0</v>
    <v>a1qlz2</v>
    <v>XNYS:CVX</v>
    <v>197</v>
  </rv>
  <rv s="15">
    <v>28</v>
    <v>a1qlz2</v>
    <v>Daily</v>
    <v>44196</v>
    <v>44196</v>
    <v>0</v>
    <v>1</v>
    <v>637449696000000000,638411867312872546,0</v>
    <v>0</v>
    <v>a1qlz2</v>
    <v>XNYS:CVX</v>
    <v>198</v>
  </rv>
  <rv s="15">
    <v>28</v>
    <v>a1s57w</v>
    <v>Daily</v>
    <v>45289</v>
    <v>45289</v>
    <v>0</v>
    <v>1</v>
    <v>638394048000000000,638411860066022033,0</v>
    <v>0</v>
    <v>a1s57w</v>
    <v>XNYS:EQT</v>
    <v>199</v>
  </rv>
  <rv s="15">
    <v>28</v>
    <v>a1s57w</v>
    <v>Daily</v>
    <v>44925</v>
    <v>44925</v>
    <v>0</v>
    <v>1</v>
    <v>638079552000000000,638411855741218070,0</v>
    <v>0</v>
    <v>a1s57w</v>
    <v>XNYS:EQT</v>
    <v>200</v>
  </rv>
  <rv s="15">
    <v>28</v>
    <v>a1s57w</v>
    <v>Daily</v>
    <v>44561</v>
    <v>44561</v>
    <v>0</v>
    <v>1</v>
    <v>637765056000000000,638411855741218070,0</v>
    <v>0</v>
    <v>a1s57w</v>
    <v>XNYS:EQT</v>
    <v>201</v>
  </rv>
  <rv s="15">
    <v>28</v>
    <v>a1xe52</v>
    <v>Daily</v>
    <v>45289</v>
    <v>45289</v>
    <v>0</v>
    <v>1</v>
    <v>638394048000000000,638411860088045140,0</v>
    <v>0</v>
    <v>a1xe52</v>
    <v>XNYS:MCK</v>
    <v>202</v>
  </rv>
  <rv s="15">
    <v>28</v>
    <v>a1xe52</v>
    <v>Daily</v>
    <v>44925</v>
    <v>44925</v>
    <v>0</v>
    <v>1</v>
    <v>638079552000000000,638411855777937912,0</v>
    <v>0</v>
    <v>a1xe52</v>
    <v>XNYS:MCK</v>
    <v>203</v>
  </rv>
  <rv s="15">
    <v>28</v>
    <v>a1xe52</v>
    <v>Daily</v>
    <v>44561</v>
    <v>44561</v>
    <v>0</v>
    <v>1</v>
    <v>637765056000000000,638411855777937912,0</v>
    <v>0</v>
    <v>a1xe52</v>
    <v>XNYS:MCK</v>
    <v>204</v>
  </rv>
  <rv s="15">
    <v>28</v>
    <v>a21d27</v>
    <v>Daily</v>
    <v>45289</v>
    <v>45289</v>
    <v>0</v>
    <v>1</v>
    <v>638394048000000000,638411860100888960,0</v>
    <v>0</v>
    <v>a21d27</v>
    <v>XNYS:PSX</v>
    <v>205</v>
  </rv>
  <rv s="15">
    <v>28</v>
    <v>a21d27</v>
    <v>Daily</v>
    <v>44925</v>
    <v>44925</v>
    <v>0</v>
    <v>1</v>
    <v>638079552000000000,638411855898965565,0</v>
    <v>0</v>
    <v>a21d27</v>
    <v>XNYS:PSX</v>
    <v>206</v>
  </rv>
  <rv s="15">
    <v>28</v>
    <v>a21d27</v>
    <v>Daily</v>
    <v>44561</v>
    <v>44561</v>
    <v>0</v>
    <v>1</v>
    <v>637765056000000000,638411855898975283,0</v>
    <v>0</v>
    <v>a21d27</v>
    <v>XNYS:PSX</v>
    <v>207</v>
  </rv>
  <rv s="15">
    <v>28</v>
    <v>a1p58m</v>
    <v>Daily</v>
    <v>45289</v>
    <v>45289</v>
    <v>0</v>
    <v>1</v>
    <v>638394048000000000,638411860078609391,0</v>
    <v>0</v>
    <v>a1p58m</v>
    <v>XNYS:CAH</v>
    <v>208</v>
  </rv>
  <rv s="15">
    <v>28</v>
    <v>a1p58m</v>
    <v>Daily</v>
    <v>44925</v>
    <v>44925</v>
    <v>0</v>
    <v>1</v>
    <v>638079552000000000,638411856673898151,0</v>
    <v>0</v>
    <v>a1p58m</v>
    <v>XNYS:CAH</v>
    <v>209</v>
  </rv>
  <rv s="15">
    <v>28</v>
    <v>a1p58m</v>
    <v>Daily</v>
    <v>44561</v>
    <v>44561</v>
    <v>0</v>
    <v>1</v>
    <v>637765056000000000,638411856673908144,0</v>
    <v>0</v>
    <v>a1p58m</v>
    <v>XNYS:CAH</v>
    <v>210</v>
  </rv>
  <rv s="15">
    <v>28</v>
    <v>a1na6h</v>
    <v>Daily</v>
    <v>44925</v>
    <v>44925</v>
    <v>0</v>
    <v>1</v>
    <v>638079552000000000,638411857475925735,0</v>
    <v>0</v>
    <v>a1na6h</v>
    <v>XNAS:ALGN</v>
    <v>211</v>
  </rv>
  <rv s="15">
    <v>28</v>
    <v>a1na6h</v>
    <v>Daily</v>
    <v>45289</v>
    <v>45289</v>
    <v>0</v>
    <v>1</v>
    <v>638394048000000000,638411860183720614,0</v>
    <v>0</v>
    <v>a1na6h</v>
    <v>XNAS:ALGN</v>
    <v>212</v>
  </rv>
  <rv s="15">
    <v>28</v>
    <v>a1na6h</v>
    <v>Daily</v>
    <v>44561</v>
    <v>44561</v>
    <v>0</v>
    <v>1</v>
    <v>637765056000000000,638411857475915727,0</v>
    <v>0</v>
    <v>a1na6h</v>
    <v>XNAS:ALGN</v>
    <v>213</v>
  </rv>
  <rv s="15">
    <v>28</v>
    <v>a1u1z2</v>
    <v>Daily</v>
    <v>44925</v>
    <v>44925</v>
    <v>0</v>
    <v>1</v>
    <v>638079552000000000,638411857447485236,0</v>
    <v>0</v>
    <v>a1u1z2</v>
    <v>XNYS:GNRC</v>
    <v>214</v>
  </rv>
  <rv s="15">
    <v>28</v>
    <v>a1u1z2</v>
    <v>Daily</v>
    <v>45289</v>
    <v>45289</v>
    <v>0</v>
    <v>1</v>
    <v>638394048000000000,638411860183738875,0</v>
    <v>0</v>
    <v>a1u1z2</v>
    <v>XNYS:GNRC</v>
    <v>215</v>
  </rv>
  <rv s="15">
    <v>28</v>
    <v>a1u1z2</v>
    <v>Daily</v>
    <v>44561</v>
    <v>44561</v>
    <v>0</v>
    <v>1</v>
    <v>637765056000000000,638411857447475233,0</v>
    <v>0</v>
    <v>a1u1z2</v>
    <v>XNYS:GNRC</v>
    <v>216</v>
  </rv>
  <rv s="15">
    <v>28</v>
    <v>a22zlh</v>
    <v>Daily</v>
    <v>45289</v>
    <v>45289</v>
    <v>0</v>
    <v>1</v>
    <v>638394048000000000,638411860183600744,0</v>
    <v>0</v>
    <v>a22zlh</v>
    <v>OTCM:SIVBQ</v>
    <v>217</v>
  </rv>
  <rv s="15">
    <v>28</v>
    <v>a22zlh</v>
    <v>Daily</v>
    <v>44925</v>
    <v>44925</v>
    <v>0</v>
    <v>1</v>
    <v>638079552000000000,638411857488065040,0</v>
    <v>0</v>
    <v>a22zlh</v>
    <v>OTCM:SIVBQ</v>
    <v>218</v>
  </rv>
  <rv s="15">
    <v>28</v>
    <v>a22zlh</v>
    <v>Daily</v>
    <v>44561</v>
    <v>44561</v>
    <v>0</v>
    <v>1</v>
    <v>637765056000000000,638411857488065040,0</v>
    <v>0</v>
    <v>a22zlh</v>
    <v>OTCM:SIVBQ</v>
    <v>219</v>
  </rv>
  <rv s="15">
    <v>28</v>
    <v>a24kar</v>
    <v>Daily</v>
    <v>44925</v>
    <v>44925</v>
    <v>0</v>
    <v>1</v>
    <v>638079552000000000,638411857521320413,0</v>
    <v>0</v>
    <v>a24kar</v>
    <v>XNAS:TSLA</v>
    <v>220</v>
  </rv>
  <rv s="15">
    <v>28</v>
    <v>a24kar</v>
    <v>Daily</v>
    <v>44561</v>
    <v>44561</v>
    <v>0</v>
    <v>1</v>
    <v>637765056000000000,638411857521310353,0</v>
    <v>0</v>
    <v>a24kar</v>
    <v>XNAS:TSLA</v>
    <v>221</v>
  </rv>
  <rv s="15">
    <v>28</v>
    <v>a24kar</v>
    <v>Daily</v>
    <v>45289</v>
    <v>45289</v>
    <v>0</v>
    <v>1</v>
    <v>638394048000000000,638411860183710613,0</v>
    <v>0</v>
    <v>a24kar</v>
    <v>XNAS:TSLA</v>
    <v>222</v>
  </rv>
  <rv s="15">
    <v>28</v>
    <v>a24kar</v>
    <v>Daily</v>
    <v>44196</v>
    <v>44196</v>
    <v>0</v>
    <v>1</v>
    <v>637449696000000000,638411867312870778,0</v>
    <v>0</v>
    <v>a24kar</v>
    <v>XNAS:TSLA</v>
    <v>223</v>
  </rv>
  <rv s="15">
    <v>28</v>
    <v>a1zsjc</v>
    <v>Daily</v>
    <v>45289</v>
    <v>45289</v>
    <v>0</v>
    <v>1</v>
    <v>638394048000000000,638411972564555280,0</v>
    <v>0</v>
    <v>a1zsjc</v>
    <v>XNYS:PG</v>
    <v>224</v>
  </rv>
  <rv s="15">
    <v>28</v>
    <v>a1zsjc</v>
    <v>Daily</v>
    <v>44925</v>
    <v>44925</v>
    <v>0</v>
    <v>1</v>
    <v>638079552000000000,638411868132648272,0</v>
    <v>0</v>
    <v>a1zsjc</v>
    <v>XNYS:PG</v>
    <v>225</v>
  </rv>
  <rv s="15">
    <v>28</v>
    <v>a1zsjc</v>
    <v>Daily</v>
    <v>44561</v>
    <v>44561</v>
    <v>0</v>
    <v>1</v>
    <v>637765056000000000,638411867313313400,0</v>
    <v>0</v>
    <v>a1zsjc</v>
    <v>XNYS:PG</v>
    <v>226</v>
  </rv>
  <rv s="15">
    <v>28</v>
    <v>a1zsjc</v>
    <v>Daily</v>
    <v>44196</v>
    <v>44196</v>
    <v>0</v>
    <v>1</v>
    <v>637449696000000000,638411867312938102,0</v>
    <v>0</v>
    <v>a1zsjc</v>
    <v>XNYS:PG</v>
    <v>227</v>
  </rv>
  <rv s="15">
    <v>28</v>
    <v>a1qh3m</v>
    <v>Daily</v>
    <v>45289</v>
    <v>45289</v>
    <v>0</v>
    <v>1</v>
    <v>638394048000000000,638411860183601721,0</v>
    <v>0</v>
    <v>a1qh3m</v>
    <v>XNYS:CTLT</v>
    <v>228</v>
  </rv>
  <rv s="15">
    <v>28</v>
    <v>a1qh3m</v>
    <v>Daily</v>
    <v>44925</v>
    <v>44925</v>
    <v>0</v>
    <v>1</v>
    <v>638079552000000000,638411857556465846,0</v>
    <v>0</v>
    <v>a1qh3m</v>
    <v>XNYS:CTLT</v>
    <v>229</v>
  </rv>
  <rv s="15">
    <v>28</v>
    <v>a1qh3m</v>
    <v>Daily</v>
    <v>44561</v>
    <v>44561</v>
    <v>0</v>
    <v>1</v>
    <v>637765056000000000,638411857556465846,0</v>
    <v>0</v>
    <v>a1qh3m</v>
    <v>XNYS:CTLT</v>
    <v>230</v>
  </rv>
  <rv s="15">
    <v>28</v>
    <v>a1r32w</v>
    <v>Daily</v>
    <v>45289</v>
    <v>45289</v>
    <v>0</v>
    <v>1</v>
    <v>638394048000000000,638411860183700694,0</v>
    <v>0</v>
    <v>a1r32w</v>
    <v>XNAS:WBD</v>
    <v>231</v>
  </rv>
  <rv s="15">
    <v>28</v>
    <v>a1r32w</v>
    <v>Daily</v>
    <v>44925</v>
    <v>44925</v>
    <v>0</v>
    <v>1</v>
    <v>638079552000000000,638411857607556497,0</v>
    <v>0</v>
    <v>a1r32w</v>
    <v>XNAS:WBD</v>
    <v>232</v>
  </rv>
  <rv s="15">
    <v>28</v>
    <v>a1r32w</v>
    <v>Daily</v>
    <v>44561</v>
    <v>44561</v>
    <v>0</v>
    <v>1</v>
    <v>637765056000000000,638411857607546246,0</v>
    <v>0</v>
    <v>a1r32w</v>
    <v>XNAS:WBD</v>
    <v>233</v>
  </rv>
  <rv s="15">
    <v>28</v>
    <v>a25afr</v>
    <v>Daily</v>
    <v>45289</v>
    <v>45289</v>
    <v>0</v>
    <v>1</v>
    <v>638394048000000000,638411860183599634,0</v>
    <v>0</v>
    <v>a25afr</v>
    <v>XNYS:VFC</v>
    <v>234</v>
  </rv>
  <rv s="15">
    <v>28</v>
    <v>a25afr</v>
    <v>Daily</v>
    <v>44925</v>
    <v>44925</v>
    <v>0</v>
    <v>1</v>
    <v>638079552000000000,638411857640225638,0</v>
    <v>0</v>
    <v>a25afr</v>
    <v>XNYS:VFC</v>
    <v>235</v>
  </rv>
  <rv s="15">
    <v>28</v>
    <v>a25afr</v>
    <v>Daily</v>
    <v>44561</v>
    <v>44561</v>
    <v>0</v>
    <v>1</v>
    <v>637765056000000000,638411857640215905,0</v>
    <v>0</v>
    <v>a25afr</v>
    <v>XNYS:VFC</v>
    <v>236</v>
  </rv>
  <rv s="15">
    <v>28</v>
    <v>a23tw7</v>
    <v>Daily</v>
    <v>45289</v>
    <v>45289</v>
    <v>0</v>
    <v>1</v>
    <v>638394048000000000,638411860183606007,0</v>
    <v>0</v>
    <v>a23tw7</v>
    <v>XNYS:SWK</v>
    <v>237</v>
  </rv>
  <rv s="15">
    <v>28</v>
    <v>a23tw7</v>
    <v>Daily</v>
    <v>44925</v>
    <v>44925</v>
    <v>0</v>
    <v>1</v>
    <v>638079552000000000,638411857661201648,0</v>
    <v>0</v>
    <v>a23tw7</v>
    <v>XNYS:SWK</v>
    <v>238</v>
  </rv>
  <rv s="15">
    <v>28</v>
    <v>a23tw7</v>
    <v>Daily</v>
    <v>44561</v>
    <v>44561</v>
    <v>0</v>
    <v>1</v>
    <v>637765056000000000,638411857661201648,0</v>
    <v>0</v>
    <v>a23tw7</v>
    <v>XNYS:SWK</v>
    <v>239</v>
  </rv>
  <rv s="15">
    <v>28</v>
    <v>a26fww</v>
    <v>Daily</v>
    <v>45289</v>
    <v>45289</v>
    <v>0</v>
    <v>1</v>
    <v>638394048000000000,638411860183728868,0</v>
    <v>0</v>
    <v>a26fww</v>
    <v>XNAS:ZBRA</v>
    <v>240</v>
  </rv>
  <rv s="15">
    <v>28</v>
    <v>a26fww</v>
    <v>Daily</v>
    <v>44925</v>
    <v>44925</v>
    <v>0</v>
    <v>1</v>
    <v>638079552000000000,638411857676026727,0</v>
    <v>0</v>
    <v>a26fww</v>
    <v>XNAS:ZBRA</v>
    <v>241</v>
  </rv>
  <rv s="15">
    <v>28</v>
    <v>a26fww</v>
    <v>Daily</v>
    <v>44561</v>
    <v>44561</v>
    <v>0</v>
    <v>1</v>
    <v>637765056000000000,638411857676016733,0</v>
    <v>0</v>
    <v>a26fww</v>
    <v>XNAS:ZBRA</v>
    <v>242</v>
  </rv>
  <rv s="15">
    <v>28</v>
    <v>a1vmtc</v>
    <v>Daily</v>
    <v>44925</v>
    <v>44925</v>
    <v>0</v>
    <v>1</v>
    <v>638079552000000000,638411868955201812,0</v>
    <v>0</v>
    <v>a1vmtc</v>
    <v>XNAS:INTU</v>
    <v>243</v>
  </rv>
  <rv s="15">
    <v>28</v>
    <v>a1vmtc</v>
    <v>Daily</v>
    <v>44561</v>
    <v>44561</v>
    <v>0</v>
    <v>1</v>
    <v>637765056000000000,638411867833966857,0</v>
    <v>0</v>
    <v>a1vmtc</v>
    <v>XNAS:INTU</v>
    <v>244</v>
  </rv>
  <rv s="15">
    <v>28</v>
    <v>a1vmtc</v>
    <v>Daily</v>
    <v>45289</v>
    <v>45289</v>
    <v>0</v>
    <v>1</v>
    <v>638394048000000000,638411972612233127,0</v>
    <v>0</v>
    <v>a1vmtc</v>
    <v>XNAS:INTU</v>
    <v>245</v>
  </rv>
  <rv s="15">
    <v>28</v>
    <v>a1vmtc</v>
    <v>Daily</v>
    <v>44196</v>
    <v>44196</v>
    <v>0</v>
    <v>1</v>
    <v>637449696000000000,638411867834356919,0</v>
    <v>0</v>
    <v>a1vmtc</v>
    <v>XNAS:INTU</v>
    <v>246</v>
  </rv>
  <rv s="15">
    <v>28</v>
    <v>a1qgzr</v>
    <v>Daily</v>
    <v>45289</v>
    <v>45289</v>
    <v>0</v>
    <v>1</v>
    <v>638394048000000000,638411860183701504,0</v>
    <v>0</v>
    <v>a1qgzr</v>
    <v>XNYS:LUMN</v>
    <v>247</v>
  </rv>
  <rv s="15">
    <v>28</v>
    <v>a1qgzr</v>
    <v>Daily</v>
    <v>44925</v>
    <v>44925</v>
    <v>0</v>
    <v>1</v>
    <v>638079552000000000,638411857712599377,0</v>
    <v>0</v>
    <v>a1qgzr</v>
    <v>XNYS:LUMN</v>
    <v>248</v>
  </rv>
  <rv s="15">
    <v>28</v>
    <v>a1qgzr</v>
    <v>Daily</v>
    <v>44561</v>
    <v>44561</v>
    <v>0</v>
    <v>1</v>
    <v>637765056000000000,638411857712549665,0</v>
    <v>0</v>
    <v>a1qgzr</v>
    <v>XNYS:LUMN</v>
    <v>249</v>
  </rv>
  <rv s="15">
    <v>28</v>
    <v>a1s5xm</v>
    <v>Daily</v>
    <v>44925</v>
    <v>44925</v>
    <v>0</v>
    <v>1</v>
    <v>638079552000000000,638411857726904978,0</v>
    <v>0</v>
    <v>a1s5xm</v>
    <v>XNAS:CZR</v>
    <v>250</v>
  </rv>
  <rv s="15">
    <v>28</v>
    <v>a1s5xm</v>
    <v>Daily</v>
    <v>45289</v>
    <v>45289</v>
    <v>0</v>
    <v>1</v>
    <v>638394048000000000,638411860183606290,0</v>
    <v>0</v>
    <v>a1s5xm</v>
    <v>XNAS:CZR</v>
    <v>251</v>
  </rv>
  <rv s="15">
    <v>28</v>
    <v>a1s5xm</v>
    <v>Daily</v>
    <v>44561</v>
    <v>44561</v>
    <v>0</v>
    <v>1</v>
    <v>637765056000000000,638411857726895059,0</v>
    <v>0</v>
    <v>a1s5xm</v>
    <v>XNAS:CZR</v>
    <v>252</v>
  </rv>
  <rv s="15">
    <v>28</v>
    <v>a1w8ec</v>
    <v>Daily</v>
    <v>45289</v>
    <v>45289</v>
    <v>0</v>
    <v>1</v>
    <v>638394048000000000,638411972564562981,0</v>
    <v>0</v>
    <v>a1w8ec</v>
    <v>XNYS:JNJ</v>
    <v>253</v>
  </rv>
  <rv s="15">
    <v>28</v>
    <v>a1w8ec</v>
    <v>Daily</v>
    <v>44925</v>
    <v>44925</v>
    <v>0</v>
    <v>1</v>
    <v>638079552000000000,638411868132657017,0</v>
    <v>0</v>
    <v>a1w8ec</v>
    <v>XNYS:JNJ</v>
    <v>254</v>
  </rv>
  <rv s="15">
    <v>28</v>
    <v>a1w8ec</v>
    <v>Daily</v>
    <v>44561</v>
    <v>44561</v>
    <v>0</v>
    <v>1</v>
    <v>637765056000000000,638411867313278532,0</v>
    <v>0</v>
    <v>a1w8ec</v>
    <v>XNYS:JNJ</v>
    <v>255</v>
  </rv>
  <rv s="15">
    <v>28</v>
    <v>a1w8ec</v>
    <v>Daily</v>
    <v>44196</v>
    <v>44196</v>
    <v>0</v>
    <v>1</v>
    <v>637449696000000000,638411867312860865,0</v>
    <v>0</v>
    <v>a1w8ec</v>
    <v>XNYS:JNJ</v>
    <v>256</v>
  </rv>
  <rv s="15">
    <v>28</v>
    <v>a1ndww</v>
    <v>Daily</v>
    <v>45289</v>
    <v>45289</v>
    <v>0</v>
    <v>1</v>
    <v>638394048000000000,638411860183611701,0</v>
    <v>0</v>
    <v>a1ndww</v>
    <v>XNAS:AMD</v>
    <v>257</v>
  </rv>
  <rv s="15">
    <v>28</v>
    <v>a1ndww</v>
    <v>Daily</v>
    <v>44925</v>
    <v>44925</v>
    <v>0</v>
    <v>1</v>
    <v>638079552000000000,638411857958090459,0</v>
    <v>0</v>
    <v>a1ndww</v>
    <v>XNAS:AMD</v>
    <v>258</v>
  </rv>
  <rv s="15">
    <v>28</v>
    <v>a1ndww</v>
    <v>Daily</v>
    <v>44561</v>
    <v>44561</v>
    <v>0</v>
    <v>1</v>
    <v>637765056000000000,638411857958060172,0</v>
    <v>0</v>
    <v>a1ndww</v>
    <v>XNAS:AMD</v>
    <v>259</v>
  </rv>
  <rv s="15">
    <v>28</v>
    <v>a1ndww</v>
    <v>Daily</v>
    <v>44196</v>
    <v>44196</v>
    <v>0</v>
    <v>1</v>
    <v>637449696000000000,638411867312855964,0</v>
    <v>0</v>
    <v>a1ndww</v>
    <v>XNAS:AMD</v>
    <v>260</v>
  </rv>
  <rv s="15">
    <v>28</v>
    <v>a1x12w</v>
    <v>Daily</v>
    <v>44925</v>
    <v>44925</v>
    <v>0</v>
    <v>1</v>
    <v>638079552000000000,638411857987655928,0</v>
    <v>0</v>
    <v>a1x12w</v>
    <v>XNYS:LNC</v>
    <v>261</v>
  </rv>
  <rv s="15">
    <v>28</v>
    <v>a1x12w</v>
    <v>Daily</v>
    <v>45289</v>
    <v>45289</v>
    <v>0</v>
    <v>1</v>
    <v>638394048000000000,638411860183758859,0</v>
    <v>0</v>
    <v>a1x12w</v>
    <v>XNYS:LNC</v>
    <v>262</v>
  </rv>
  <rv s="15">
    <v>28</v>
    <v>a1x12w</v>
    <v>Daily</v>
    <v>44561</v>
    <v>44561</v>
    <v>0</v>
    <v>1</v>
    <v>637765056000000000,638411857987645948,0</v>
    <v>0</v>
    <v>a1x12w</v>
    <v>XNYS:LNC</v>
    <v>263</v>
  </rv>
  <rv s="15">
    <v>28</v>
    <v>a1r3bh</v>
    <v>Daily</v>
    <v>44561</v>
    <v>44561</v>
    <v>0</v>
    <v>1</v>
    <v>637765056000000000,638411858200053017,0</v>
    <v>0</v>
    <v>a1r3bh</v>
    <v>XNAS:DISH</v>
    <v>264</v>
  </rv>
  <rv s="15">
    <v>28</v>
    <v>a1r3bh</v>
    <v>Daily</v>
    <v>44925</v>
    <v>44925</v>
    <v>0</v>
    <v>1</v>
    <v>638079552000000000,638411858200053017,0</v>
    <v>0</v>
    <v>a1r3bh</v>
    <v>XNAS:DISH</v>
    <v>265</v>
  </rv>
  <rv s="15">
    <v>28</v>
    <v>a1r3bh</v>
    <v>Daily</v>
    <v>45289</v>
    <v>45289</v>
    <v>0</v>
    <v>1</v>
    <v>638394048000000000,638411860183620921,0</v>
    <v>0</v>
    <v>a1r3bh</v>
    <v>XNAS:DISH</v>
    <v>266</v>
  </rv>
  <rv s="15">
    <v>28</v>
    <v>a1pctc</v>
    <v>Daily</v>
    <v>45289</v>
    <v>45289</v>
    <v>0</v>
    <v>1</v>
    <v>638394048000000000,638411860183705010,0</v>
    <v>0</v>
    <v>a1pctc</v>
    <v>XNYS:CCL</v>
    <v>267</v>
  </rv>
  <rv s="15">
    <v>28</v>
    <v>a1pctc</v>
    <v>Daily</v>
    <v>44925</v>
    <v>44925</v>
    <v>0</v>
    <v>1</v>
    <v>638079552000000000,638411859524281648,0</v>
    <v>0</v>
    <v>a1pctc</v>
    <v>XNYS:CCL</v>
    <v>268</v>
  </rv>
  <rv s="15">
    <v>28</v>
    <v>a1pctc</v>
    <v>Daily</v>
    <v>44561</v>
    <v>44561</v>
    <v>0</v>
    <v>1</v>
    <v>637765056000000000,638411859524271405,0</v>
    <v>0</v>
    <v>a1pctc</v>
    <v>XNYS:CCL</v>
    <v>269</v>
  </rv>
  <rv s="15">
    <v>28</v>
    <v>a1nhlh</v>
    <v>Daily</v>
    <v>44561</v>
    <v>44561</v>
    <v>0</v>
    <v>1</v>
    <v>637765056000000000,638411867313069596,0</v>
    <v>0</v>
    <v>a1nhlh</v>
    <v>XNAS:AMZN</v>
    <v>270</v>
  </rv>
  <rv s="15">
    <v>28</v>
    <v>a1nhlh</v>
    <v>Daily</v>
    <v>45289</v>
    <v>45289</v>
    <v>0</v>
    <v>1</v>
    <v>638394048000000000,638411972486859641,0</v>
    <v>0</v>
    <v>a1nhlh</v>
    <v>XNAS:AMZN</v>
    <v>271</v>
  </rv>
  <rv s="15">
    <v>28</v>
    <v>a1nhlh</v>
    <v>Daily</v>
    <v>44925</v>
    <v>44925</v>
    <v>0</v>
    <v>1</v>
    <v>638079552000000000,638411868132654741,0</v>
    <v>0</v>
    <v>a1nhlh</v>
    <v>XNAS:AMZN</v>
    <v>272</v>
  </rv>
  <rv s="15">
    <v>28</v>
    <v>a1nhlh</v>
    <v>Daily</v>
    <v>44196</v>
    <v>44196</v>
    <v>0</v>
    <v>1</v>
    <v>637449696000000000,638411867313061492,0</v>
    <v>0</v>
    <v>a1nhlh</v>
    <v>XNAS:AMZN</v>
    <v>273</v>
  </rv>
  <rv s="15">
    <v>28</v>
    <v>bnmq52</v>
    <v>Daily</v>
    <v>44925</v>
    <v>44925</v>
    <v>0</v>
    <v>1</v>
    <v>638079552000000000,638411868133008128,0</v>
    <v>0</v>
    <v>bnmq52</v>
    <v>XNAS:LIN</v>
    <v>274</v>
  </rv>
  <rv s="15">
    <v>28</v>
    <v>bnmq52</v>
    <v>Daily</v>
    <v>45289</v>
    <v>45289</v>
    <v>0</v>
    <v>1</v>
    <v>638394048000000000,638411972612259988,0</v>
    <v>0</v>
    <v>bnmq52</v>
    <v>XNAS:LIN</v>
    <v>275</v>
  </rv>
  <rv s="15">
    <v>28</v>
    <v>bnmq52</v>
    <v>Daily</v>
    <v>44561</v>
    <v>44561</v>
    <v>0</v>
    <v>1</v>
    <v>637765056000000000,638411867313115254,0</v>
    <v>0</v>
    <v>bnmq52</v>
    <v>XNAS:LIN</v>
    <v>276</v>
  </rv>
  <rv s="15">
    <v>28</v>
    <v>bnmq52</v>
    <v>Daily</v>
    <v>44196</v>
    <v>44196</v>
    <v>0</v>
    <v>1</v>
    <v>637449696000000000,638411867313283418,0</v>
    <v>0</v>
    <v>bnmq52</v>
    <v>XNAS:LIN</v>
    <v>277</v>
  </rv>
  <rv s="15">
    <v>28</v>
    <v>a1vmf2</v>
    <v>Daily</v>
    <v>45289</v>
    <v>45289</v>
    <v>0</v>
    <v>1</v>
    <v>638394048000000000,638411972590135674,0</v>
    <v>0</v>
    <v>a1vmf2</v>
    <v>XNAS:INTC</v>
    <v>278</v>
  </rv>
  <rv s="15">
    <v>28</v>
    <v>a1vmf2</v>
    <v>Daily</v>
    <v>44925</v>
    <v>44925</v>
    <v>0</v>
    <v>1</v>
    <v>638079552000000000,638411868132675006,0</v>
    <v>0</v>
    <v>a1vmf2</v>
    <v>XNAS:INTC</v>
    <v>279</v>
  </rv>
  <rv s="15">
    <v>28</v>
    <v>a1vmf2</v>
    <v>Daily</v>
    <v>44561</v>
    <v>44561</v>
    <v>0</v>
    <v>1</v>
    <v>637765056000000000,638411867313267810,0</v>
    <v>0</v>
    <v>a1vmf2</v>
    <v>XNAS:INTC</v>
    <v>280</v>
  </rv>
  <rv s="15">
    <v>28</v>
    <v>a1vmf2</v>
    <v>Daily</v>
    <v>44196</v>
    <v>44196</v>
    <v>0</v>
    <v>1</v>
    <v>637449696000000000,638411867312958269,0</v>
    <v>0</v>
    <v>a1vmf2</v>
    <v>XNAS:INTC</v>
    <v>281</v>
  </rv>
  <rv s="15">
    <v>28</v>
    <v>a1u3rw</v>
    <v>Daily</v>
    <v>45289</v>
    <v>45289</v>
    <v>0</v>
    <v>1</v>
    <v>638394048000000000,638411972462418623,0</v>
    <v>0</v>
    <v>a1u3rw</v>
    <v>XNAS:GOOGL</v>
    <v>282</v>
  </rv>
  <rv s="15">
    <v>28</v>
    <v>a1u3rw</v>
    <v>Daily</v>
    <v>44925</v>
    <v>44925</v>
    <v>0</v>
    <v>1</v>
    <v>638079552000000000,638411868132695006,0</v>
    <v>0</v>
    <v>a1u3rw</v>
    <v>XNAS:GOOGL</v>
    <v>283</v>
  </rv>
  <rv s="15">
    <v>28</v>
    <v>a1u3rw</v>
    <v>Daily</v>
    <v>44561</v>
    <v>44561</v>
    <v>0</v>
    <v>1</v>
    <v>637765056000000000,638411867313277800,0</v>
    <v>0</v>
    <v>a1u3rw</v>
    <v>XNAS:GOOGL</v>
    <v>284</v>
  </rv>
  <rv s="15">
    <v>28</v>
    <v>a1u3rw</v>
    <v>Daily</v>
    <v>44196</v>
    <v>44196</v>
    <v>0</v>
    <v>1</v>
    <v>637449696000000000,638411867312977991,0</v>
    <v>0</v>
    <v>a1u3rw</v>
    <v>XNAS:GOOGL</v>
    <v>285</v>
  </rv>
  <rv s="15">
    <v>28</v>
    <v>a24bsm</v>
    <v>Daily</v>
    <v>45289</v>
    <v>45289</v>
    <v>0</v>
    <v>1</v>
    <v>638394048000000000,638411972590125839,0</v>
    <v>0</v>
    <v>a24bsm</v>
    <v>XNYS:TMO</v>
    <v>286</v>
  </rv>
  <rv s="15">
    <v>28</v>
    <v>a24bsm</v>
    <v>Daily</v>
    <v>44561</v>
    <v>44561</v>
    <v>0</v>
    <v>1</v>
    <v>637765056000000000,638411867312949783,0</v>
    <v>0</v>
    <v>a24bsm</v>
    <v>XNYS:TMO</v>
    <v>287</v>
  </rv>
  <rv s="15">
    <v>28</v>
    <v>a24bsm</v>
    <v>Daily</v>
    <v>44925</v>
    <v>44925</v>
    <v>0</v>
    <v>1</v>
    <v>638079552000000000,638411868132640984,0</v>
    <v>0</v>
    <v>a24bsm</v>
    <v>XNYS:TMO</v>
    <v>288</v>
  </rv>
  <rv s="15">
    <v>28</v>
    <v>a24bsm</v>
    <v>Daily</v>
    <v>44196</v>
    <v>44196</v>
    <v>0</v>
    <v>1</v>
    <v>637449696000000000,638411867313276424,0</v>
    <v>0</v>
    <v>a24bsm</v>
    <v>XNYS:TMO</v>
    <v>289</v>
  </rv>
  <rv s="15">
    <v>28</v>
    <v>a1xdec</v>
    <v>Daily</v>
    <v>44925</v>
    <v>44925</v>
    <v>0</v>
    <v>1</v>
    <v>638079552000000000,638411868133015403,0</v>
    <v>0</v>
    <v>a1xdec</v>
    <v>XNYS:MCD</v>
    <v>290</v>
  </rv>
  <rv s="15">
    <v>28</v>
    <v>a1xdec</v>
    <v>Daily</v>
    <v>44561</v>
    <v>44561</v>
    <v>0</v>
    <v>1</v>
    <v>637765056000000000,638411867313288519,0</v>
    <v>0</v>
    <v>a1xdec</v>
    <v>XNYS:MCD</v>
    <v>291</v>
  </rv>
  <rv s="15">
    <v>28</v>
    <v>a1xdec</v>
    <v>Daily</v>
    <v>45289</v>
    <v>45289</v>
    <v>0</v>
    <v>1</v>
    <v>638394048000000000,638411972591277746,0</v>
    <v>0</v>
    <v>a1xdec</v>
    <v>XNYS:MCD</v>
    <v>292</v>
  </rv>
  <rv s="15">
    <v>28</v>
    <v>a1xdec</v>
    <v>Daily</v>
    <v>44196</v>
    <v>44196</v>
    <v>0</v>
    <v>1</v>
    <v>637449696000000000,638411867312910754,0</v>
    <v>0</v>
    <v>a1xdec</v>
    <v>XNYS:MCD</v>
    <v>293</v>
  </rv>
  <rv s="15">
    <v>28</v>
    <v>a1mou2</v>
    <v>Daily</v>
    <v>45289</v>
    <v>45289</v>
    <v>0</v>
    <v>1</v>
    <v>638394048000000000,638411972445195366,0</v>
    <v>0</v>
    <v>a1mou2</v>
    <v>XNAS:AAPL</v>
    <v>294</v>
  </rv>
  <rv s="15">
    <v>28</v>
    <v>a1mou2</v>
    <v>Daily</v>
    <v>44925</v>
    <v>44925</v>
    <v>0</v>
    <v>1</v>
    <v>638079552000000000,638411868132633441,0</v>
    <v>0</v>
    <v>a1mou2</v>
    <v>XNAS:AAPL</v>
    <v>295</v>
  </rv>
  <rv s="15">
    <v>28</v>
    <v>a1mou2</v>
    <v>Daily</v>
    <v>44561</v>
    <v>44561</v>
    <v>0</v>
    <v>1</v>
    <v>637765056000000000,638411867312990128,0</v>
    <v>0</v>
    <v>a1mou2</v>
    <v>XNAS:AAPL</v>
    <v>296</v>
  </rv>
  <rv s="15">
    <v>28</v>
    <v>a1mou2</v>
    <v>Daily</v>
    <v>44196</v>
    <v>44196</v>
    <v>0</v>
    <v>1</v>
    <v>637449696000000000,638411867313303269,0</v>
    <v>0</v>
    <v>a1mou2</v>
    <v>XNAS:AAPL</v>
    <v>297</v>
  </rv>
  <rv s="15">
    <v>28</v>
    <v>a1o4sm</v>
    <v>Daily</v>
    <v>44561</v>
    <v>44561</v>
    <v>0</v>
    <v>1</v>
    <v>637765056000000000,638411867313093803,0</v>
    <v>0</v>
    <v>a1o4sm</v>
    <v>XNYS:BAC</v>
    <v>298</v>
  </rv>
  <rv s="15">
    <v>28</v>
    <v>a1o4sm</v>
    <v>Daily</v>
    <v>45289</v>
    <v>45289</v>
    <v>0</v>
    <v>1</v>
    <v>638394048000000000,638411972590115639,0</v>
    <v>0</v>
    <v>a1o4sm</v>
    <v>XNYS:BAC</v>
    <v>299</v>
  </rv>
  <rv s="15">
    <v>28</v>
    <v>a1o4sm</v>
    <v>Daily</v>
    <v>44925</v>
    <v>44925</v>
    <v>0</v>
    <v>1</v>
    <v>638079552000000000,638411868133004961,0</v>
    <v>0</v>
    <v>a1o4sm</v>
    <v>XNYS:BAC</v>
    <v>300</v>
  </rv>
  <rv s="15">
    <v>28</v>
    <v>a1o4sm</v>
    <v>Daily</v>
    <v>44196</v>
    <v>44196</v>
    <v>0</v>
    <v>1</v>
    <v>637449696000000000,638411867312937990,0</v>
    <v>0</v>
    <v>a1o4sm</v>
    <v>XNYS:BAC</v>
    <v>301</v>
  </rv>
  <rv s="15">
    <v>28</v>
    <v>a1waa2</v>
    <v>Daily</v>
    <v>45289</v>
    <v>45289</v>
    <v>0</v>
    <v>1</v>
    <v>638394048000000000,638411972524601009,0</v>
    <v>0</v>
    <v>a1waa2</v>
    <v>XNYS:JPM</v>
    <v>302</v>
  </rv>
  <rv s="15">
    <v>28</v>
    <v>a1waa2</v>
    <v>Daily</v>
    <v>44925</v>
    <v>44925</v>
    <v>0</v>
    <v>1</v>
    <v>638079552000000000,638411868133024957,0</v>
    <v>0</v>
    <v>a1waa2</v>
    <v>XNYS:JPM</v>
    <v>303</v>
  </rv>
  <rv s="15">
    <v>28</v>
    <v>a1waa2</v>
    <v>Daily</v>
    <v>44561</v>
    <v>44561</v>
    <v>0</v>
    <v>1</v>
    <v>637765056000000000,638411867312953881,0</v>
    <v>0</v>
    <v>a1waa2</v>
    <v>XNYS:JPM</v>
    <v>304</v>
  </rv>
  <rv s="15">
    <v>28</v>
    <v>a1waa2</v>
    <v>Daily</v>
    <v>44196</v>
    <v>44196</v>
    <v>0</v>
    <v>1</v>
    <v>637449696000000000,638411867312937990,0</v>
    <v>0</v>
    <v>a1waa2</v>
    <v>XNYS:JPM</v>
    <v>305</v>
  </rv>
  <rv s="15">
    <v>28</v>
    <v>a256cw</v>
    <v>Daily</v>
    <v>44561</v>
    <v>44561</v>
    <v>0</v>
    <v>1</v>
    <v>637765056000000000,638411867312981430,0</v>
    <v>0</v>
    <v>a256cw</v>
    <v>XNYS:V</v>
    <v>306</v>
  </rv>
  <rv s="15">
    <v>28</v>
    <v>a256cw</v>
    <v>Daily</v>
    <v>45289</v>
    <v>45289</v>
    <v>0</v>
    <v>1</v>
    <v>638394048000000000,638411972524608827,0</v>
    <v>0</v>
    <v>a256cw</v>
    <v>XNYS:V</v>
    <v>307</v>
  </rv>
  <rv s="15">
    <v>28</v>
    <v>a256cw</v>
    <v>Daily</v>
    <v>44925</v>
    <v>44925</v>
    <v>0</v>
    <v>1</v>
    <v>638079552000000000,638411868132674731,0</v>
    <v>0</v>
    <v>a256cw</v>
    <v>XNYS:V</v>
    <v>308</v>
  </rv>
  <rv s="15">
    <v>28</v>
    <v>a256cw</v>
    <v>Daily</v>
    <v>44196</v>
    <v>44196</v>
    <v>0</v>
    <v>1</v>
    <v>637449696000000000,638411867312991555,0</v>
    <v>0</v>
    <v>a256cw</v>
    <v>XNYS:V</v>
    <v>309</v>
  </rv>
  <rv s="15">
    <v>28</v>
    <v>a1x8w7</v>
    <v>Daily</v>
    <v>44925</v>
    <v>44925</v>
    <v>0</v>
    <v>1</v>
    <v>638079552000000000,638411868133048109,0</v>
    <v>0</v>
    <v>a1x8w7</v>
    <v>XNYS:MA</v>
    <v>310</v>
  </rv>
  <rv s="15">
    <v>28</v>
    <v>a1x8w7</v>
    <v>Daily</v>
    <v>45289</v>
    <v>45289</v>
    <v>0</v>
    <v>1</v>
    <v>638394048000000000,638411972564575441,0</v>
    <v>0</v>
    <v>a1x8w7</v>
    <v>XNYS:MA</v>
    <v>311</v>
  </rv>
  <rv s="15">
    <v>28</v>
    <v>a1x8w7</v>
    <v>Daily</v>
    <v>44561</v>
    <v>44561</v>
    <v>0</v>
    <v>1</v>
    <v>637765056000000000,638411867312845409,0</v>
    <v>0</v>
    <v>a1x8w7</v>
    <v>XNYS:MA</v>
    <v>312</v>
  </rv>
  <rv s="15">
    <v>28</v>
    <v>a1x8w7</v>
    <v>Daily</v>
    <v>44196</v>
    <v>44196</v>
    <v>0</v>
    <v>1</v>
    <v>637449696000000000,638411867312898392,0</v>
    <v>0</v>
    <v>a1x8w7</v>
    <v>XNYS:MA</v>
    <v>313</v>
  </rv>
  <rv s="15">
    <v>28</v>
    <v>a24c52</v>
    <v>Daily</v>
    <v>44925</v>
    <v>44925</v>
    <v>0</v>
    <v>1</v>
    <v>638079552000000000,638411868130344766,0</v>
    <v>0</v>
    <v>a24c52</v>
    <v>XNAS:TMUS</v>
    <v>314</v>
  </rv>
  <rv s="15">
    <v>28</v>
    <v>a24c52</v>
    <v>Daily</v>
    <v>45289</v>
    <v>45289</v>
    <v>0</v>
    <v>1</v>
    <v>638394048000000000,638411972612162922,0</v>
    <v>0</v>
    <v>a24c52</v>
    <v>XNAS:TMUS</v>
    <v>315</v>
  </rv>
  <rv s="15">
    <v>28</v>
    <v>a24c52</v>
    <v>Daily</v>
    <v>44561</v>
    <v>44561</v>
    <v>0</v>
    <v>1</v>
    <v>637765056000000000,638411867312852526,0</v>
    <v>0</v>
    <v>a24c52</v>
    <v>XNAS:TMUS</v>
    <v>316</v>
  </rv>
  <rv s="15">
    <v>28</v>
    <v>a24c52</v>
    <v>Daily</v>
    <v>44196</v>
    <v>44196</v>
    <v>0</v>
    <v>1</v>
    <v>637449696000000000,638411867312920094,0</v>
    <v>0</v>
    <v>a24c52</v>
    <v>XNAS:TMUS</v>
    <v>317</v>
  </rv>
  <rv s="15">
    <v>28</v>
    <v>a1mpqh</v>
    <v>Daily</v>
    <v>44925</v>
    <v>44925</v>
    <v>0</v>
    <v>1</v>
    <v>638079552000000000,638411868130329004,0</v>
    <v>0</v>
    <v>a1mpqh</v>
    <v>XNYS:ABBV</v>
    <v>318</v>
  </rv>
  <rv s="15">
    <v>28</v>
    <v>a1mpqh</v>
    <v>Daily</v>
    <v>45289</v>
    <v>45289</v>
    <v>0</v>
    <v>1</v>
    <v>638394048000000000,638411972564565712,0</v>
    <v>0</v>
    <v>a1mpqh</v>
    <v>XNYS:ABBV</v>
    <v>319</v>
  </rv>
  <rv s="15">
    <v>28</v>
    <v>a1mpqh</v>
    <v>Daily</v>
    <v>44561</v>
    <v>44561</v>
    <v>0</v>
    <v>1</v>
    <v>637765056000000000,638411867312861613,0</v>
    <v>0</v>
    <v>a1mpqh</v>
    <v>XNYS:ABBV</v>
    <v>320</v>
  </rv>
  <rv s="15">
    <v>28</v>
    <v>a1mpqh</v>
    <v>Daily</v>
    <v>44196</v>
    <v>44196</v>
    <v>0</v>
    <v>1</v>
    <v>637449696000000000,638411867312888551,0</v>
    <v>0</v>
    <v>a1mpqh</v>
    <v>XNYS:ABBV</v>
    <v>321</v>
  </rv>
  <rv s="15">
    <v>28</v>
    <v>a1wyu2</v>
    <v>Daily</v>
    <v>44925</v>
    <v>44925</v>
    <v>0</v>
    <v>1</v>
    <v>638079552000000000,638411868132398226,0</v>
    <v>0</v>
    <v>a1wyu2</v>
    <v>XNYS:LLY</v>
    <v>322</v>
  </rv>
  <rv s="15">
    <v>28</v>
    <v>a1wyu2</v>
    <v>Daily</v>
    <v>44561</v>
    <v>44561</v>
    <v>0</v>
    <v>1</v>
    <v>637765056000000000,638411867312865408,0</v>
    <v>0</v>
    <v>a1wyu2</v>
    <v>XNYS:LLY</v>
    <v>323</v>
  </rv>
  <rv s="15">
    <v>28</v>
    <v>a1wyu2</v>
    <v>Daily</v>
    <v>45289</v>
    <v>45289</v>
    <v>0</v>
    <v>1</v>
    <v>638394048000000000,638411972524604576,0</v>
    <v>0</v>
    <v>a1wyu2</v>
    <v>XNYS:LLY</v>
    <v>324</v>
  </rv>
  <rv s="15">
    <v>28</v>
    <v>a1wyu2</v>
    <v>Daily</v>
    <v>44196</v>
    <v>44196</v>
    <v>0</v>
    <v>1</v>
    <v>637449696000000000,638411867313093535,0</v>
    <v>0</v>
    <v>a1wyu2</v>
    <v>XNYS:LLY</v>
    <v>325</v>
  </rv>
  <rv s="15">
    <v>28</v>
    <v>a24xlh</v>
    <v>Daily</v>
    <v>44561</v>
    <v>44561</v>
    <v>0</v>
    <v>1</v>
    <v>637765056000000000,638411867312900109,0</v>
    <v>0</v>
    <v>a24xlh</v>
    <v>XNYS:UNH</v>
    <v>326</v>
  </rv>
  <rv s="15">
    <v>28</v>
    <v>a24xlh</v>
    <v>Daily</v>
    <v>45289</v>
    <v>45289</v>
    <v>0</v>
    <v>1</v>
    <v>638394048000000000,638411972524602848,0</v>
    <v>0</v>
    <v>a24xlh</v>
    <v>XNYS:UNH</v>
    <v>327</v>
  </rv>
  <rv s="15">
    <v>28</v>
    <v>a24xlh</v>
    <v>Daily</v>
    <v>44925</v>
    <v>44925</v>
    <v>0</v>
    <v>1</v>
    <v>638079552000000000,638411868130364753,0</v>
    <v>0</v>
    <v>a24xlh</v>
    <v>XNYS:UNH</v>
    <v>328</v>
  </rv>
  <rv s="15">
    <v>28</v>
    <v>a24xlh</v>
    <v>Daily</v>
    <v>44196</v>
    <v>44196</v>
    <v>0</v>
    <v>1</v>
    <v>637449696000000000,638411867313072130,0</v>
    <v>0</v>
    <v>a24xlh</v>
    <v>XNYS:UNH</v>
    <v>329</v>
  </rv>
  <rv s="15">
    <v>28</v>
    <v>a1xzim</v>
    <v>Daily</v>
    <v>44925</v>
    <v>44925</v>
    <v>0</v>
    <v>1</v>
    <v>638079552000000000,638411868132408538,0</v>
    <v>0</v>
    <v>a1xzim</v>
    <v>XNAS:MSFT</v>
    <v>330</v>
  </rv>
  <rv s="15">
    <v>28</v>
    <v>a1xzim</v>
    <v>Daily</v>
    <v>44561</v>
    <v>44561</v>
    <v>0</v>
    <v>1</v>
    <v>637765056000000000,638411867312880004,0</v>
    <v>0</v>
    <v>a1xzim</v>
    <v>XNAS:MSFT</v>
    <v>331</v>
  </rv>
  <rv s="15">
    <v>28</v>
    <v>a1xzim</v>
    <v>Daily</v>
    <v>45289</v>
    <v>45289</v>
    <v>0</v>
    <v>1</v>
    <v>638394048000000000,638411971940549522,0</v>
    <v>0</v>
    <v>a1xzim</v>
    <v>XNAS:MSFT</v>
    <v>332</v>
  </rv>
  <rv s="15">
    <v>28</v>
    <v>a1xzim</v>
    <v>Daily</v>
    <v>44196</v>
    <v>44196</v>
    <v>0</v>
    <v>1</v>
    <v>637449696000000000,638411867312961484,0</v>
    <v>0</v>
    <v>a1xzim</v>
    <v>XNAS:MSFT</v>
    <v>333</v>
  </rv>
  <rv s="15">
    <v>28</v>
    <v>a1mrar</v>
    <v>Daily</v>
    <v>45289</v>
    <v>45289</v>
    <v>0</v>
    <v>1</v>
    <v>638394048000000000,638411972590105868,0</v>
    <v>0</v>
    <v>a1mrar</v>
    <v>XNYS:ABT</v>
    <v>334</v>
  </rv>
  <rv s="15">
    <v>28</v>
    <v>a1mrar</v>
    <v>Daily</v>
    <v>44561</v>
    <v>44561</v>
    <v>0</v>
    <v>1</v>
    <v>637765056000000000,638411867312910111,0</v>
    <v>0</v>
    <v>a1mrar</v>
    <v>XNYS:ABT</v>
    <v>335</v>
  </rv>
  <rv s="15">
    <v>28</v>
    <v>a1mrar</v>
    <v>Daily</v>
    <v>44925</v>
    <v>44925</v>
    <v>0</v>
    <v>1</v>
    <v>638079552000000000,638411868133017145,0</v>
    <v>0</v>
    <v>a1mrar</v>
    <v>XNYS:ABT</v>
    <v>336</v>
  </rv>
  <rv s="15">
    <v>28</v>
    <v>a1mrar</v>
    <v>Daily</v>
    <v>44196</v>
    <v>44196</v>
    <v>0</v>
    <v>1</v>
    <v>637449696000000000,638411867312976600,0</v>
    <v>0</v>
    <v>a1mrar</v>
    <v>XNYS:ABT</v>
    <v>337</v>
  </rv>
  <rv s="15">
    <v>28</v>
    <v>a1xxmw</v>
    <v>Daily</v>
    <v>45289</v>
    <v>45289</v>
    <v>0</v>
    <v>1</v>
    <v>638394048000000000,638411972564555972,0</v>
    <v>0</v>
    <v>a1xxmw</v>
    <v>XNYS:MRK</v>
    <v>338</v>
  </rv>
  <rv s="15">
    <v>28</v>
    <v>a1xxmw</v>
    <v>Daily</v>
    <v>44561</v>
    <v>44561</v>
    <v>0</v>
    <v>1</v>
    <v>637765056000000000,638411867312908575,0</v>
    <v>0</v>
    <v>a1xxmw</v>
    <v>XNYS:MRK</v>
    <v>339</v>
  </rv>
  <rv s="15">
    <v>28</v>
    <v>a1xxmw</v>
    <v>Daily</v>
    <v>44925</v>
    <v>44925</v>
    <v>0</v>
    <v>1</v>
    <v>638079552000000000,638411868132645028,0</v>
    <v>0</v>
    <v>a1xxmw</v>
    <v>XNYS:MRK</v>
    <v>340</v>
  </rv>
  <rv s="15">
    <v>28</v>
    <v>a1xxmw</v>
    <v>Daily</v>
    <v>44196</v>
    <v>44196</v>
    <v>0</v>
    <v>1</v>
    <v>637449696000000000,638411867313011265,0</v>
    <v>0</v>
    <v>a1xxmw</v>
    <v>XNYS:MRK</v>
    <v>341</v>
  </rv>
  <rv s="15">
    <v>28</v>
    <v>a1u3p2</v>
    <v>Daily</v>
    <v>44561</v>
    <v>44561</v>
    <v>0</v>
    <v>1</v>
    <v>637765056000000000,638411867312961003,0</v>
    <v>0</v>
    <v>a1u3p2</v>
    <v>XNAS:GOOG</v>
    <v>342</v>
  </rv>
  <rv s="15">
    <v>28</v>
    <v>a1u3p2</v>
    <v>Daily</v>
    <v>45289</v>
    <v>45289</v>
    <v>0</v>
    <v>1</v>
    <v>638394048000000000,638411972462420983,0</v>
    <v>0</v>
    <v>a1u3p2</v>
    <v>XNAS:GOOG</v>
    <v>343</v>
  </rv>
  <rv s="15">
    <v>28</v>
    <v>a1u3p2</v>
    <v>Daily</v>
    <v>44925</v>
    <v>44925</v>
    <v>0</v>
    <v>1</v>
    <v>638079552000000000,638411868132412997,0</v>
    <v>0</v>
    <v>a1u3p2</v>
    <v>XNAS:GOOG</v>
    <v>344</v>
  </rv>
  <rv s="15">
    <v>28</v>
    <v>a1u3p2</v>
    <v>Daily</v>
    <v>44196</v>
    <v>44196</v>
    <v>0</v>
    <v>1</v>
    <v>637449696000000000,638411867313079698,0</v>
    <v>0</v>
    <v>a1u3p2</v>
    <v>XNAS:GOOG</v>
    <v>345</v>
  </rv>
  <rv s="15">
    <v>28</v>
    <v>a1pwqh</v>
    <v>Daily</v>
    <v>44925</v>
    <v>44925</v>
    <v>0</v>
    <v>1</v>
    <v>638079552000000000,638411868133005385,0</v>
    <v>0</v>
    <v>a1pwqh</v>
    <v>XNAS:CMCSA</v>
    <v>346</v>
  </rv>
  <rv s="15">
    <v>28</v>
    <v>a1pwqh</v>
    <v>Daily</v>
    <v>44561</v>
    <v>44561</v>
    <v>0</v>
    <v>1</v>
    <v>637765056000000000,638411867313068659,0</v>
    <v>0</v>
    <v>a1pwqh</v>
    <v>XNAS:CMCSA</v>
    <v>347</v>
  </rv>
  <rv s="15">
    <v>28</v>
    <v>a1pwqh</v>
    <v>Daily</v>
    <v>45289</v>
    <v>45289</v>
    <v>0</v>
    <v>1</v>
    <v>638394048000000000,638411972612242689,0</v>
    <v>0</v>
    <v>a1pwqh</v>
    <v>XNAS:CMCSA</v>
    <v>348</v>
  </rv>
  <rv s="15">
    <v>28</v>
    <v>a1pwqh</v>
    <v>Daily</v>
    <v>44196</v>
    <v>44196</v>
    <v>0</v>
    <v>1</v>
    <v>637449696000000000,638411867313068659,0</v>
    <v>0</v>
    <v>a1pwqh</v>
    <v>XNAS:CMCSA</v>
    <v>349</v>
  </rv>
  <rv s="15">
    <v>28</v>
    <v>a1mv7w</v>
    <v>Daily</v>
    <v>44925</v>
    <v>44925</v>
    <v>0</v>
    <v>1</v>
    <v>638079552000000000,638411868132408511,0</v>
    <v>0</v>
    <v>a1mv7w</v>
    <v>XNAS:ADBE</v>
    <v>350</v>
  </rv>
  <rv s="15">
    <v>28</v>
    <v>a1mv7w</v>
    <v>Daily</v>
    <v>44561</v>
    <v>44561</v>
    <v>0</v>
    <v>1</v>
    <v>637765056000000000,638411867313073563,0</v>
    <v>0</v>
    <v>a1mv7w</v>
    <v>XNAS:ADBE</v>
    <v>351</v>
  </rv>
  <rv s="15">
    <v>28</v>
    <v>a1mv7w</v>
    <v>Daily</v>
    <v>45289</v>
    <v>45289</v>
    <v>0</v>
    <v>1</v>
    <v>638394048000000000,638411972564605254,0</v>
    <v>0</v>
    <v>a1mv7w</v>
    <v>XNAS:ADBE</v>
    <v>352</v>
  </rv>
  <rv s="15">
    <v>28</v>
    <v>a1mv7w</v>
    <v>Daily</v>
    <v>44196</v>
    <v>44196</v>
    <v>0</v>
    <v>1</v>
    <v>637449696000000000,638411867313103519,0</v>
    <v>0</v>
    <v>a1mv7w</v>
    <v>XNAS:ADBE</v>
    <v>353</v>
  </rv>
  <rv s="15">
    <v>28</v>
    <v>a1nz8m</v>
    <v>Daily</v>
    <v>44925</v>
    <v>44925</v>
    <v>0</v>
    <v>1</v>
    <v>638079552000000000,638411868132408538,0</v>
    <v>0</v>
    <v>a1nz8m</v>
    <v>XNAS:AVGO</v>
    <v>354</v>
  </rv>
  <rv s="15">
    <v>28</v>
    <v>a1nz8m</v>
    <v>Daily</v>
    <v>44561</v>
    <v>44561</v>
    <v>0</v>
    <v>1</v>
    <v>637765056000000000,638411867312971481,0</v>
    <v>0</v>
    <v>a1nz8m</v>
    <v>XNAS:AVGO</v>
    <v>355</v>
  </rv>
  <rv s="15">
    <v>28</v>
    <v>a1nz8m</v>
    <v>Daily</v>
    <v>45289</v>
    <v>45289</v>
    <v>0</v>
    <v>1</v>
    <v>638394048000000000,638411972524610229,0</v>
    <v>0</v>
    <v>a1nz8m</v>
    <v>XNAS:AVGO</v>
    <v>356</v>
  </rv>
  <rv s="15">
    <v>28</v>
    <v>a1nz8m</v>
    <v>Daily</v>
    <v>44196</v>
    <v>44196</v>
    <v>0</v>
    <v>1</v>
    <v>637449696000000000,638411867312971481,0</v>
    <v>0</v>
    <v>a1nz8m</v>
    <v>XNAS:AVGO</v>
    <v>357</v>
  </rv>
  <rv s="15">
    <v>28</v>
    <v>a1ygoc</v>
    <v>Daily</v>
    <v>45289</v>
    <v>45289</v>
    <v>0</v>
    <v>1</v>
    <v>638394048000000000,638411972590111529,0</v>
    <v>0</v>
    <v>a1ygoc</v>
    <v>XNAS:NFLX</v>
    <v>358</v>
  </rv>
  <rv s="15">
    <v>28</v>
    <v>a1ygoc</v>
    <v>Daily</v>
    <v>44925</v>
    <v>44925</v>
    <v>0</v>
    <v>1</v>
    <v>638079552000000000,638411868132404880,0</v>
    <v>0</v>
    <v>a1ygoc</v>
    <v>XNAS:NFLX</v>
    <v>359</v>
  </rv>
  <rv s="15">
    <v>28</v>
    <v>a1ygoc</v>
    <v>Daily</v>
    <v>44561</v>
    <v>44561</v>
    <v>0</v>
    <v>1</v>
    <v>637765056000000000,638411867312991555,0</v>
    <v>0</v>
    <v>a1ygoc</v>
    <v>XNAS:NFLX</v>
    <v>360</v>
  </rv>
  <rv s="15">
    <v>28</v>
    <v>a1ygoc</v>
    <v>Daily</v>
    <v>44196</v>
    <v>44196</v>
    <v>0</v>
    <v>1</v>
    <v>637449696000000000,638411867312958239,0</v>
    <v>0</v>
    <v>a1ygoc</v>
    <v>XNAS:NFLX</v>
    <v>361</v>
  </rv>
  <rv s="15">
    <v>28</v>
    <v>a1uj52</v>
    <v>Daily</v>
    <v>45289</v>
    <v>45289</v>
    <v>0</v>
    <v>1</v>
    <v>638394048000000000,638411972564566502,0</v>
    <v>0</v>
    <v>a1uj52</v>
    <v>XNYS:HD</v>
    <v>362</v>
  </rv>
  <rv s="15">
    <v>28</v>
    <v>a1uj52</v>
    <v>Daily</v>
    <v>44561</v>
    <v>44561</v>
    <v>0</v>
    <v>1</v>
    <v>637765056000000000,638411867313013408,0</v>
    <v>0</v>
    <v>a1uj52</v>
    <v>XNYS:HD</v>
    <v>363</v>
  </rv>
  <rv s="15">
    <v>28</v>
    <v>a1uj52</v>
    <v>Daily</v>
    <v>44925</v>
    <v>44925</v>
    <v>0</v>
    <v>1</v>
    <v>638079552000000000,638411868132410406,0</v>
    <v>0</v>
    <v>a1uj52</v>
    <v>XNYS:HD</v>
    <v>364</v>
  </rv>
  <rv s="15">
    <v>28</v>
    <v>a1uj52</v>
    <v>Daily</v>
    <v>44196</v>
    <v>44196</v>
    <v>0</v>
    <v>1</v>
    <v>637449696000000000,638411867312993420,0</v>
    <v>0</v>
    <v>a1uj52</v>
    <v>XNYS:HD</v>
    <v>365</v>
  </rv>
  <rv s="15">
    <v>28</v>
    <v>a1nec7</v>
    <v>Daily</v>
    <v>44925</v>
    <v>44925</v>
    <v>0</v>
    <v>1</v>
    <v>638079552000000000,638411868971520762,0</v>
    <v>0</v>
    <v>a1nec7</v>
    <v>XNAS:AMGN</v>
    <v>366</v>
  </rv>
  <rv s="15">
    <v>28</v>
    <v>a1nec7</v>
    <v>Daily</v>
    <v>45289</v>
    <v>45289</v>
    <v>0</v>
    <v>1</v>
    <v>638394048000000000,638411972612212605,0</v>
    <v>0</v>
    <v>a1nec7</v>
    <v>XNAS:AMGN</v>
    <v>367</v>
  </rv>
  <rv s="15">
    <v>28</v>
    <v>a1nec7</v>
    <v>Daily</v>
    <v>44561</v>
    <v>44561</v>
    <v>0</v>
    <v>1</v>
    <v>637765056000000000,638411867834399393,0</v>
    <v>0</v>
    <v>a1nec7</v>
    <v>XNAS:AMGN</v>
    <v>368</v>
  </rv>
  <rv s="15">
    <v>28</v>
    <v>a1nec7</v>
    <v>Daily</v>
    <v>44196</v>
    <v>44196</v>
    <v>0</v>
    <v>1</v>
    <v>637449696000000000,638411867834389344,0</v>
    <v>0</v>
    <v>a1nec7</v>
    <v>XNAS:AMGN</v>
    <v>369</v>
  </rv>
  <rv s="15">
    <v>28</v>
    <v>a21k2w</v>
    <v>Daily</v>
    <v>44925</v>
    <v>44925</v>
    <v>0</v>
    <v>1</v>
    <v>638079552000000000,638411868991008351,0</v>
    <v>0</v>
    <v>a21k2w</v>
    <v>XNAS:QCOM</v>
    <v>370</v>
  </rv>
  <rv s="15">
    <v>28</v>
    <v>a21k2w</v>
    <v>Daily</v>
    <v>44561</v>
    <v>44561</v>
    <v>0</v>
    <v>1</v>
    <v>637765056000000000,638411867833984650,0</v>
    <v>0</v>
    <v>a21k2w</v>
    <v>XNAS:QCOM</v>
    <v>371</v>
  </rv>
  <rv s="15">
    <v>28</v>
    <v>a21k2w</v>
    <v>Daily</v>
    <v>45289</v>
    <v>45289</v>
    <v>0</v>
    <v>1</v>
    <v>638394048000000000,638411972612182932,0</v>
    <v>0</v>
    <v>a21k2w</v>
    <v>XNAS:QCOM</v>
    <v>372</v>
  </rv>
  <rv s="15">
    <v>28</v>
    <v>a21k2w</v>
    <v>Daily</v>
    <v>44196</v>
    <v>44196</v>
    <v>0</v>
    <v>1</v>
    <v>637449696000000000,638411867834371705,0</v>
    <v>0</v>
    <v>a21k2w</v>
    <v>XNAS:QCOM</v>
    <v>373</v>
  </rv>
  <rv s="15">
    <v>28</v>
    <v>a1r1r7</v>
    <v>Daily</v>
    <v>45289</v>
    <v>45289</v>
    <v>0</v>
    <v>1</v>
    <v>638394048000000000,638411972612220009,0</v>
    <v>0</v>
    <v>a1r1r7</v>
    <v>XNYS:DHR</v>
    <v>374</v>
  </rv>
  <rv s="15">
    <v>28</v>
    <v>a1r1r7</v>
    <v>Daily</v>
    <v>44925</v>
    <v>44925</v>
    <v>0</v>
    <v>1</v>
    <v>638079552000000000,638411868971517880,0</v>
    <v>0</v>
    <v>a1r1r7</v>
    <v>XNYS:DHR</v>
    <v>375</v>
  </rv>
  <rv s="15">
    <v>28</v>
    <v>a1r1r7</v>
    <v>Daily</v>
    <v>44561</v>
    <v>44561</v>
    <v>0</v>
    <v>1</v>
    <v>637765056000000000,638411867833989639,0</v>
    <v>0</v>
    <v>a1r1r7</v>
    <v>XNYS:DHR</v>
    <v>376</v>
  </rv>
  <rv s="15">
    <v>28</v>
    <v>a1r1r7</v>
    <v>Daily</v>
    <v>44196</v>
    <v>44196</v>
    <v>0</v>
    <v>1</v>
    <v>637449696000000000,638411867834379429,0</v>
    <v>0</v>
    <v>a1r1r7</v>
    <v>XNYS:DHR</v>
    <v>377</v>
  </rv>
  <rv s="15">
    <v>28</v>
    <v>a25obh</v>
    <v>Daily</v>
    <v>44561</v>
    <v>44561</v>
    <v>0</v>
    <v>1</v>
    <v>637765056000000000,638411867833973630,0</v>
    <v>0</v>
    <v>a25obh</v>
    <v>XNYS:VZ</v>
    <v>378</v>
  </rv>
  <rv s="15">
    <v>28</v>
    <v>a25obh</v>
    <v>Daily</v>
    <v>44925</v>
    <v>44925</v>
    <v>0</v>
    <v>1</v>
    <v>638079552000000000,638411868971520398,0</v>
    <v>0</v>
    <v>a25obh</v>
    <v>XNYS:VZ</v>
    <v>379</v>
  </rv>
  <rv s="15">
    <v>28</v>
    <v>a25obh</v>
    <v>Daily</v>
    <v>45289</v>
    <v>45289</v>
    <v>0</v>
    <v>1</v>
    <v>638394048000000000,638411972612217792,0</v>
    <v>0</v>
    <v>a25obh</v>
    <v>XNYS:VZ</v>
    <v>380</v>
  </rv>
  <rv s="15">
    <v>28</v>
    <v>a25obh</v>
    <v>Daily</v>
    <v>44196</v>
    <v>44196</v>
    <v>0</v>
    <v>1</v>
    <v>637449696000000000,638411867834407823,0</v>
    <v>0</v>
    <v>a25obh</v>
    <v>XNYS:VZ</v>
    <v>381</v>
  </rv>
  <rv s="15">
    <v>28</v>
    <v>a1zqnm</v>
    <v>Daily</v>
    <v>45289</v>
    <v>45289</v>
    <v>0</v>
    <v>1</v>
    <v>638394048000000000,638411972612252593,0</v>
    <v>0</v>
    <v>a1zqnm</v>
    <v>XNYS:PFE</v>
    <v>382</v>
  </rv>
  <rv s="15">
    <v>28</v>
    <v>a1zqnm</v>
    <v>Daily</v>
    <v>44925</v>
    <v>44925</v>
    <v>0</v>
    <v>1</v>
    <v>638079552000000000,638411868971540752,0</v>
    <v>0</v>
    <v>a1zqnm</v>
    <v>XNYS:PFE</v>
    <v>383</v>
  </rv>
  <rv s="15">
    <v>28</v>
    <v>a1zqnm</v>
    <v>Daily</v>
    <v>44561</v>
    <v>44561</v>
    <v>0</v>
    <v>1</v>
    <v>637765056000000000,638411867833981171,0</v>
    <v>0</v>
    <v>a1zqnm</v>
    <v>XNYS:PFE</v>
    <v>384</v>
  </rv>
  <rv s="15">
    <v>28</v>
    <v>a1zqnm</v>
    <v>Daily</v>
    <v>44196</v>
    <v>44196</v>
    <v>0</v>
    <v>1</v>
    <v>637449696000000000,638411867834419327,0</v>
    <v>0</v>
    <v>a1zqnm</v>
    <v>XNYS:PFE</v>
    <v>385</v>
  </rv>
  <rv s="15">
    <v>28</v>
    <v>a1yjxm</v>
    <v>Daily</v>
    <v>45289</v>
    <v>45289</v>
    <v>0</v>
    <v>1</v>
    <v>638394048000000000,638411972612212817,0</v>
    <v>0</v>
    <v>a1yjxm</v>
    <v>XNYS:NKE</v>
    <v>386</v>
  </rv>
  <rv s="15">
    <v>28</v>
    <v>a1yjxm</v>
    <v>Daily</v>
    <v>44925</v>
    <v>44925</v>
    <v>0</v>
    <v>1</v>
    <v>638079552000000000,638411869029908500,0</v>
    <v>0</v>
    <v>a1yjxm</v>
    <v>XNYS:NKE</v>
    <v>387</v>
  </rv>
  <rv s="15">
    <v>28</v>
    <v>a1yjxm</v>
    <v>Daily</v>
    <v>44561</v>
    <v>44561</v>
    <v>0</v>
    <v>1</v>
    <v>637765056000000000,638411867833987144,0</v>
    <v>0</v>
    <v>a1yjxm</v>
    <v>XNYS:NKE</v>
    <v>388</v>
  </rv>
  <rv s="15">
    <v>28</v>
    <v>a1yjxm</v>
    <v>Daily</v>
    <v>44196</v>
    <v>44196</v>
    <v>0</v>
    <v>1</v>
    <v>637449696000000000,638411867834346982,0</v>
    <v>0</v>
    <v>a1yjxm</v>
    <v>XNYS:NKE</v>
    <v>389</v>
  </rv>
  <rv s="15">
    <v>28</v>
    <v>a25tgh</v>
    <v>Daily</v>
    <v>45289</v>
    <v>45289</v>
    <v>0</v>
    <v>1</v>
    <v>638394048000000000,638411972612222603,0</v>
    <v>0</v>
    <v>a25tgh</v>
    <v>XNYS:WFC</v>
    <v>390</v>
  </rv>
  <rv s="15">
    <v>28</v>
    <v>a25tgh</v>
    <v>Daily</v>
    <v>44925</v>
    <v>44925</v>
    <v>0</v>
    <v>1</v>
    <v>638079552000000000,638411868955211180,0</v>
    <v>0</v>
    <v>a25tgh</v>
    <v>XNYS:WFC</v>
    <v>391</v>
  </rv>
  <rv s="15">
    <v>28</v>
    <v>a25tgh</v>
    <v>Daily</v>
    <v>44561</v>
    <v>44561</v>
    <v>0</v>
    <v>1</v>
    <v>637765056000000000,638411867834001145,0</v>
    <v>0</v>
    <v>a25tgh</v>
    <v>XNYS:WFC</v>
    <v>392</v>
  </rv>
  <rv s="15">
    <v>28</v>
    <v>a25tgh</v>
    <v>Daily</v>
    <v>44196</v>
    <v>44196</v>
    <v>0</v>
    <v>1</v>
    <v>637449696000000000,638411867834369412,0</v>
    <v>0</v>
    <v>a25tgh</v>
    <v>XNYS:WFC</v>
    <v>393</v>
  </rv>
</rvData>
</file>

<file path=xl/richData/rdrichvaluestructure.xml><?xml version="1.0" encoding="utf-8"?>
<rvStructures xmlns="http://schemas.microsoft.com/office/spreadsheetml/2017/richdata" count="16">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formattednumber">
    <k n="_Format" t="spb"/>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error">
    <k n="errorType" t="i"/>
    <k n="field" t="s"/>
    <k n="subType" t="i"/>
  </s>
  <s t="_error">
    <k n="errorType" t="i"/>
    <k n="subType" t="i"/>
  </s>
  <s t="_linkedentitycore">
    <k n="%EntityCulture" t="s"/>
    <k n="%EntityId" t="s"/>
    <k n="%EntityServiceId"/>
    <k n="%IsRefreshable" t="b"/>
    <k n="%ProviderInfo" t="s"/>
    <k n="_Display" t="spb"/>
    <k n="_DisplayString" t="s"/>
    <k n="_Flags" t="spb"/>
    <k n="_Format" t="spb"/>
    <k n="_Icon" t="s"/>
    <k n="_SubLabel" t="spb"/>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error">
    <k n="errorType" t="i"/>
    <k n="propagated" t="b"/>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7">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2">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39">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31">
    <spb s="0">
      <v>0</v>
      <v>Name</v>
      <v>LearnMoreOnLink</v>
    </spb>
    <spb s="1">
      <v>0</v>
      <v>0</v>
      <v>0</v>
    </spb>
    <spb s="2">
      <v>1</v>
      <v>1</v>
      <v>1</v>
      <v>1</v>
    </spb>
    <spb s="3">
      <v>1</v>
      <v>2</v>
      <v>2</v>
      <v>1</v>
      <v>3</v>
      <v>1</v>
      <v>1</v>
      <v>1</v>
      <v>4</v>
      <v>4</v>
      <v>5</v>
      <v>6</v>
      <v>1</v>
      <v>1</v>
      <v>1</v>
      <v>4</v>
      <v>7</v>
      <v>8</v>
      <v>9</v>
      <v>4</v>
      <v>1</v>
      <v>1</v>
      <v>5</v>
    </spb>
    <spb s="4">
      <v>at close</v>
      <v>from previous close</v>
      <v>from previous close</v>
      <v>Source: Nasdaq Last Sale</v>
      <v>GMT</v>
      <v>Real-Time Nasdaq Last Sale</v>
      <v>from close</v>
      <v>from close</v>
    </spb>
    <spb s="5">
      <v>10</v>
    </spb>
    <spb s="5">
      <v>1</v>
    </spb>
    <spb s="0">
      <v>1</v>
      <v>Name</v>
      <v>LearnMoreOnLink</v>
    </spb>
    <spb s="6">
      <v>0</v>
      <v>0</v>
    </spb>
    <spb s="7">
      <v>8</v>
      <v>1</v>
      <v>1</v>
      <v>1</v>
      <v>1</v>
    </spb>
    <spb s="8">
      <v>1</v>
      <v>2</v>
      <v>2</v>
      <v>1</v>
      <v>3</v>
      <v>1</v>
      <v>11</v>
      <v>1</v>
      <v>1</v>
      <v>4</v>
      <v>4</v>
      <v>5</v>
      <v>6</v>
      <v>1</v>
      <v>1</v>
      <v>1</v>
      <v>4</v>
      <v>7</v>
      <v>8</v>
      <v>9</v>
      <v>4</v>
      <v>1</v>
      <v>1</v>
      <v>5</v>
    </spb>
    <spb s="9">
      <v>Powered by Refinitiv</v>
    </spb>
    <spb s="0">
      <v>2</v>
      <v>Name</v>
      <v>LearnMoreOnLink</v>
    </spb>
    <spb s="10">
      <v>1</v>
      <v>2</v>
      <v>1</v>
      <v>3</v>
      <v>1</v>
      <v>1</v>
      <v>1</v>
      <v>4</v>
      <v>4</v>
      <v>5</v>
      <v>6</v>
      <v>1</v>
      <v>1</v>
      <v>1</v>
      <v>4</v>
      <v>7</v>
      <v>8</v>
      <v>9</v>
      <v>4</v>
      <v>1</v>
      <v>1</v>
      <v>5</v>
    </spb>
    <spb s="0">
      <v>3</v>
      <v>Name</v>
      <v>LearnMoreOnLink</v>
    </spb>
    <spb s="11">
      <v>1</v>
      <v>2</v>
      <v>2</v>
      <v>1</v>
      <v>3</v>
      <v>1</v>
      <v>1</v>
      <v>1</v>
      <v>4</v>
      <v>4</v>
      <v>5</v>
      <v>6</v>
      <v>1</v>
      <v>1</v>
      <v>1</v>
      <v>4</v>
      <v>7</v>
      <v>9</v>
      <v>4</v>
      <v>1</v>
    </spb>
    <spb s="12">
      <v>at close</v>
      <v>from previous close</v>
      <v>from previous close</v>
      <v>GMT</v>
      <v>Delayed 15 minutes</v>
    </spb>
    <spb s="4">
      <v>at close</v>
      <v>from previous close</v>
      <v>from previous close</v>
      <v>Source: Nasdaq</v>
      <v>GMT</v>
      <v>Delayed 15 minutes</v>
      <v>from close</v>
      <v>from close</v>
    </spb>
    <spb s="0">
      <v>4</v>
      <v>Name</v>
      <v>LearnMoreOnLink</v>
    </spb>
    <spb s="13">
      <v>12</v>
      <v>2</v>
      <v>12</v>
      <v>3</v>
      <v>12</v>
      <v>12</v>
      <v>12</v>
      <v>4</v>
      <v>4</v>
      <v>5</v>
      <v>6</v>
      <v>12</v>
      <v>12</v>
      <v>12</v>
      <v>4</v>
      <v>7</v>
      <v>8</v>
      <v>9</v>
      <v>4</v>
    </spb>
    <spb s="14">
      <v>Delayed 20 minutes</v>
      <v>from previous close</v>
      <v>from previous close</v>
      <v>GMT</v>
    </spb>
    <spb s="5">
      <v>12</v>
    </spb>
    <spb s="0">
      <v>5</v>
      <v>Name</v>
      <v>LearnMoreOnLink</v>
    </spb>
    <spb s="15">
      <v>13</v>
      <v>2</v>
      <v>13</v>
      <v>3</v>
      <v>13</v>
      <v>13</v>
      <v>13</v>
      <v>4</v>
      <v>4</v>
      <v>5</v>
      <v>6</v>
      <v>13</v>
      <v>4</v>
      <v>7</v>
      <v>8</v>
      <v>9</v>
      <v>4</v>
    </spb>
    <spb s="14">
      <v>Delayed 15 minutes</v>
      <v>from previous close</v>
      <v>from previous close</v>
      <v>GMT</v>
    </spb>
    <spb s="5">
      <v>13</v>
    </spb>
    <spb s="0">
      <v>6</v>
      <v>Name</v>
      <v>LearnMoreOnLink</v>
    </spb>
    <spb s="16">
      <v>1</v>
      <v>2</v>
      <v>2</v>
      <v>1</v>
      <v>3</v>
      <v>1</v>
      <v>1</v>
      <v>1</v>
      <v>4</v>
      <v>4</v>
      <v>5</v>
      <v>6</v>
      <v>1</v>
      <v>1</v>
      <v>1</v>
      <v>4</v>
      <v>7</v>
      <v>8</v>
      <v>9</v>
      <v>4</v>
      <v>1</v>
    </spb>
    <spb s="17">
      <v>10</v>
      <v>1</v>
    </spb>
    <spb s="17">
      <v>10</v>
      <v>12</v>
    </spb>
    <spb s="17">
      <v>10</v>
      <v>13</v>
    </spb>
  </spbData>
</supportingPropertyBags>
</file>

<file path=xl/richData/rdsupportingpropertybagstructure.xml><?xml version="1.0" encoding="utf-8"?>
<spbStructures xmlns="http://schemas.microsoft.com/office/spreadsheetml/2017/richdata2" count="18">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_Self" t="i"/>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s>
  <s>
    <k n="Price" t="s"/>
    <k n="Change" t="s"/>
    <k n="Change (%)" t="s"/>
    <k n="Last trade time" t="s"/>
    <k n="Price (Extended hours)"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Last trade time" t="s"/>
  </s>
  <s>
    <k n="Low" t="i"/>
    <k n="Beta" t="i"/>
    <k n="High" t="i"/>
    <k n="Name" t="i"/>
    <k n="Open" t="i"/>
    <k n="Price" t="i"/>
    <k n="Change" t="i"/>
    <k n="Volume" t="i"/>
    <k n="Employees" t="i"/>
    <k n="Change (%)" t="i"/>
    <k n="Market cap" t="i"/>
    <k n="Previous close" t="i"/>
    <k n="Volume average" t="i"/>
    <k n="Last trade time" t="i"/>
    <k n="Year incorporated" t="i"/>
    <k n="`%EntityServiceId" t="i"/>
    <k n="Shares outstanding" t="i"/>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0" formatCode="General"/>
    </x:dxf>
    <x:dxf>
      <x:numFmt numFmtId="27" formatCode="d/m/yyyy\ h:mm"/>
    </x:dxf>
    <x:dxf>
      <x:numFmt numFmtId="14" formatCode="0.00%"/>
    </x:dxf>
    <x:dxf>
      <x:numFmt numFmtId="6" formatCode="#,##0_);[Red]\(#,##0\)"/>
    </x:dxf>
    <x:dxf>
      <x:numFmt numFmtId="8" formatCode="#,##0.00_);[Red]\(#,##0.00\)"/>
    </x:dxf>
    <x:dxf>
      <x:numFmt numFmtId="19" formatCode="d/m/yyyy"/>
    </x:dxf>
  </dxfs>
  <richProperties>
    <rPr n="NumberFormat" t="s"/>
    <rPr n="IsTitleField" t="b"/>
    <rPr n="IsHeroField" t="b"/>
  </richProperties>
  <richStyles>
    <rSty dxfid="0">
      <rpv i="0">_([$$-en-US]* #,##0.00_);_([$$-en-US]* (#,##0.00);_([$$-en-US]* "-"??_);_(@_)</rpv>
    </rSty>
    <rSty dxfid="4">
      <rpv i="0">#,##0.00_);[Red](#,##0.00)</rpv>
    </rSty>
    <rSty>
      <rpv i="1">1</rpv>
    </rSty>
    <rSty dxfid="3">
      <rpv i="0">#,##0_);[Red](#,##0)</rpv>
    </rSty>
    <rSty dxfid="2"/>
    <rSty dxfid="0">
      <rpv i="0">_([$$-en-US]* #,##0_);_([$$-en-US]* (#,##0);_([$$-en-US]* "-"_);_(@_)</rpv>
    </rSty>
    <rSty dxfid="1"/>
    <rSty dxfid="0">
      <rpv i="0">0_);[Red](0)</rpv>
    </rSty>
    <rSty dxfid="0">
      <rpv i="0">0.00_);[Red](0.00)</rpv>
    </rSty>
    <rSty dxfid="5"/>
    <rSty>
      <rpv i="2">1</rpv>
    </rSty>
    <rSty dxfid="0">
      <rpv i="0">_-[$$-es-MX]* #,##0.00_-;-[$$-es-MX]* #,##0.00_-;_-[$$-es-MX]* "-"??_-;_-@_-</rpv>
    </rSty>
    <rSty dxfid="0">
      <rpv i="0">_([$€-x-euro2] * #,##0.00_);_([$€-x-euro2] * (#,##0.00);_([$€-x-euro2] * "-"??_);_(@_)</rpv>
    </rSty>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7254-352D-4D86-AED1-77FD2F25E3BC}">
  <dimension ref="A1:O86"/>
  <sheetViews>
    <sheetView zoomScaleNormal="100" workbookViewId="0">
      <selection activeCell="M85" activeCellId="4" sqref="M67:M69 M71 M73:M75 M79:M83 M85:M86"/>
    </sheetView>
  </sheetViews>
  <sheetFormatPr defaultRowHeight="16.5" x14ac:dyDescent="0.25"/>
  <cols>
    <col min="1" max="1" width="64.75" customWidth="1"/>
    <col min="2" max="2" width="2" customWidth="1"/>
    <col min="3" max="3" width="9.625" customWidth="1"/>
    <col min="4" max="4" width="10.5" bestFit="1" customWidth="1"/>
    <col min="5" max="5" width="10.5" hidden="1" customWidth="1"/>
    <col min="6" max="8" width="0" hidden="1" customWidth="1"/>
    <col min="9" max="9" width="10.5" bestFit="1" customWidth="1"/>
    <col min="10" max="10" width="10.5" hidden="1" customWidth="1"/>
    <col min="11" max="12" width="0" hidden="1" customWidth="1"/>
    <col min="13" max="13" width="9.25" bestFit="1" customWidth="1"/>
  </cols>
  <sheetData>
    <row r="1" spans="1:15" x14ac:dyDescent="0.25">
      <c r="A1" s="6" t="s">
        <v>7</v>
      </c>
      <c r="D1" t="s">
        <v>1</v>
      </c>
      <c r="E1" t="s">
        <v>1</v>
      </c>
      <c r="I1" t="s">
        <v>0</v>
      </c>
      <c r="J1" t="s">
        <v>0</v>
      </c>
      <c r="M1" t="s">
        <v>2</v>
      </c>
    </row>
    <row r="2" spans="1:15" x14ac:dyDescent="0.25">
      <c r="A2" t="e" vm="1">
        <v>#VALUE!</v>
      </c>
      <c r="C2" t="str" cm="1">
        <f t="array" ref="C2">_FV(A2,"Ticker symbol",TRUE)</f>
        <v>DVN</v>
      </c>
      <c r="D2" s="1">
        <v>44196</v>
      </c>
      <c r="E2" cm="1" vm="2">
        <f t="array" aca="1" ref="E2:F2" ca="1">_xlfn.STOCKHISTORY(A2,D2,D2,0,0 )</f>
        <v>44196</v>
      </c>
      <c r="F2" s="2" vm="3">
        <f ca="1"/>
        <v>15.81</v>
      </c>
      <c r="I2" s="1">
        <v>44561</v>
      </c>
      <c r="J2" s="1" cm="1" vm="4">
        <f t="array" aca="1" ref="J2:K2" ca="1">_xlfn.STOCKHISTORY(A2,I2,I2,0,0 )</f>
        <v>44561</v>
      </c>
      <c r="K2" s="2" vm="5">
        <f ca="1"/>
        <v>44.05</v>
      </c>
      <c r="M2" s="3">
        <f ca="1">(K2/F2-1)*100</f>
        <v>178.62112586970272</v>
      </c>
      <c r="O2" s="5" cm="1">
        <f t="array" ref="O2">_FV(A2,"Market cap",TRUE)/100000000</f>
        <v>263.16752500000001</v>
      </c>
    </row>
    <row r="3" spans="1:15" x14ac:dyDescent="0.25">
      <c r="A3" t="e" vm="6">
        <v>#VALUE!</v>
      </c>
      <c r="C3" t="str" cm="1">
        <f t="array" ref="C3">_FV(A3,"Ticker symbol",TRUE)</f>
        <v>MRO</v>
      </c>
      <c r="D3" s="1">
        <v>44196</v>
      </c>
      <c r="E3" cm="1" vm="2">
        <f t="array" aca="1" ref="E3:F3" ca="1">_xlfn.STOCKHISTORY(A3,D3,D3,0,0 )</f>
        <v>44196</v>
      </c>
      <c r="F3" s="2" vm="7">
        <f ca="1"/>
        <v>6.67</v>
      </c>
      <c r="I3" s="1">
        <v>44561</v>
      </c>
      <c r="J3" s="1" cm="1" vm="4">
        <f t="array" aca="1" ref="J3:K3" ca="1">_xlfn.STOCKHISTORY(A3,I3,I3,0,0 )</f>
        <v>44561</v>
      </c>
      <c r="K3" s="2" vm="8">
        <f ca="1"/>
        <v>16.420000000000002</v>
      </c>
      <c r="M3" s="3">
        <f ca="1">(K3/F3-1)*100</f>
        <v>146.17691154422792</v>
      </c>
      <c r="O3" s="5" cm="1">
        <f t="array" ref="O3">_FV(A3,"Market cap",TRUE)/100000000</f>
        <v>129.66156147000001</v>
      </c>
    </row>
    <row r="4" spans="1:15" x14ac:dyDescent="0.25">
      <c r="A4" t="e" vm="9">
        <v>#VALUE!</v>
      </c>
      <c r="C4" t="str" cm="1">
        <f t="array" ref="C4">_FV(A4,"Ticker symbol",TRUE)</f>
        <v>MRNA</v>
      </c>
      <c r="D4" s="1">
        <v>44196</v>
      </c>
      <c r="E4" cm="1" vm="2">
        <f t="array" aca="1" ref="E4:F4" ca="1">_xlfn.STOCKHISTORY(A4,D4,D4,0,0 )</f>
        <v>44196</v>
      </c>
      <c r="F4" s="2" vm="10">
        <f ca="1"/>
        <v>104.47</v>
      </c>
      <c r="I4" s="1">
        <v>44561</v>
      </c>
      <c r="J4" s="1" cm="1" vm="4">
        <f t="array" aca="1" ref="J4:K4" ca="1">_xlfn.STOCKHISTORY(A4,I4,I4,0,0 )</f>
        <v>44561</v>
      </c>
      <c r="K4" s="2" vm="11">
        <f ca="1"/>
        <v>253.98</v>
      </c>
      <c r="M4" s="3">
        <f ca="1">(K4/F4-1)*100</f>
        <v>143.11285536517659</v>
      </c>
      <c r="O4" s="5" cm="1">
        <f t="array" ref="O4">_FV(A4,"Market cap",TRUE)/100000000</f>
        <v>377.73805879999998</v>
      </c>
    </row>
    <row r="5" spans="1:15" x14ac:dyDescent="0.25">
      <c r="A5" t="e" vm="12">
        <v>#VALUE!</v>
      </c>
      <c r="C5" t="str" cm="1">
        <f t="array" ref="C5">_FV(A5,"Ticker symbol",TRUE)</f>
        <v>FTNT</v>
      </c>
      <c r="D5" s="1">
        <v>44196</v>
      </c>
      <c r="E5" cm="1" vm="2">
        <f t="array" aca="1" ref="E5:F5" ca="1">_xlfn.STOCKHISTORY(A5,D5,D5,0,0 )</f>
        <v>44196</v>
      </c>
      <c r="F5" s="2" vm="13">
        <f ca="1"/>
        <v>29.706</v>
      </c>
      <c r="I5" s="1">
        <v>44561</v>
      </c>
      <c r="J5" s="1" cm="1" vm="4">
        <f t="array" aca="1" ref="J5:K5" ca="1">_xlfn.STOCKHISTORY(A5,I5,I5,0,0 )</f>
        <v>44561</v>
      </c>
      <c r="K5" s="2" vm="14">
        <f ca="1"/>
        <v>71.88</v>
      </c>
      <c r="M5" s="3">
        <f ca="1">(K5/F5-1)*100</f>
        <v>141.97131892546957</v>
      </c>
      <c r="O5" s="5" cm="1">
        <f t="array" ref="O5">_FV(A5,"Market cap",TRUE)/100000000</f>
        <v>471.57328536</v>
      </c>
    </row>
    <row r="6" spans="1:15" x14ac:dyDescent="0.25">
      <c r="A6" t="e" vm="15">
        <v>#VALUE!</v>
      </c>
      <c r="C6" t="str" cm="1">
        <f t="array" ref="C6">_FV(A6,"Ticker symbol",TRUE)</f>
        <v>SBNY</v>
      </c>
      <c r="D6" s="1">
        <v>44196</v>
      </c>
      <c r="E6" cm="1" vm="2">
        <f t="array" aca="1" ref="E6:F6" ca="1">_xlfn.STOCKHISTORY(A6,D6,D6,0,0 )</f>
        <v>44196</v>
      </c>
      <c r="F6" s="2" vm="16">
        <f ca="1"/>
        <v>135.29</v>
      </c>
      <c r="I6" s="1">
        <v>44561</v>
      </c>
      <c r="J6" s="1" cm="1" vm="4">
        <f t="array" aca="1" ref="J6:K6" ca="1">_xlfn.STOCKHISTORY(A6,I6,I6,0,0 )</f>
        <v>44561</v>
      </c>
      <c r="K6" s="2" vm="17">
        <f ca="1"/>
        <v>323.47000000000003</v>
      </c>
      <c r="M6" s="3">
        <f ca="1">(K6/F6-1)*100</f>
        <v>139.09379850691113</v>
      </c>
      <c r="O6" s="5" cm="1">
        <f t="array" ref="O6">_FV(A6,"Market cap",TRUE)/100000000</f>
        <v>0.80606770999999999</v>
      </c>
    </row>
    <row r="7" spans="1:15" x14ac:dyDescent="0.25">
      <c r="A7" t="e" vm="18">
        <v>#VALUE!</v>
      </c>
      <c r="C7" t="str" cm="1">
        <f t="array" ref="C7">_FV(A7,"Ticker symbol",TRUE)</f>
        <v>F</v>
      </c>
      <c r="D7" s="1">
        <v>44196</v>
      </c>
      <c r="E7" cm="1" vm="2">
        <f t="array" aca="1" ref="E7:F7" ca="1">_xlfn.STOCKHISTORY(A7,D7,D7,0,0 )</f>
        <v>44196</v>
      </c>
      <c r="F7" s="2" vm="19">
        <f ca="1"/>
        <v>8.7899999999999991</v>
      </c>
      <c r="I7" s="1">
        <v>44561</v>
      </c>
      <c r="J7" s="1" cm="1" vm="4">
        <f t="array" aca="1" ref="J7:K7" ca="1">_xlfn.STOCKHISTORY(A7,I7,I7,0,0 )</f>
        <v>44561</v>
      </c>
      <c r="K7" s="2" vm="20">
        <f ca="1"/>
        <v>20.77</v>
      </c>
      <c r="M7" s="3">
        <f ca="1">(K7/F7-1)*100</f>
        <v>136.29124004550624</v>
      </c>
      <c r="O7" s="5" cm="1">
        <f t="array" ref="O7">_FV(A7,"Market cap",TRUE)/100000000</f>
        <v>440.32494000000003</v>
      </c>
    </row>
    <row r="8" spans="1:15" x14ac:dyDescent="0.25">
      <c r="A8" t="e" vm="21">
        <v>#VALUE!</v>
      </c>
      <c r="C8" t="str" cm="1">
        <f t="array" ref="C8">_FV(A8,"Ticker symbol",TRUE)</f>
        <v>FANG</v>
      </c>
      <c r="D8" s="1">
        <v>44196</v>
      </c>
      <c r="E8" cm="1" vm="2">
        <f t="array" aca="1" ref="E8:F8" ca="1">_xlfn.STOCKHISTORY(A8,D8,D8,0,0 )</f>
        <v>44196</v>
      </c>
      <c r="F8" s="2" vm="22">
        <f ca="1"/>
        <v>48.4</v>
      </c>
      <c r="I8" s="1">
        <v>44561</v>
      </c>
      <c r="J8" s="1" cm="1" vm="4">
        <f t="array" aca="1" ref="J8:K8" ca="1">_xlfn.STOCKHISTORY(A8,I8,I8,0,0 )</f>
        <v>44561</v>
      </c>
      <c r="K8" s="2" vm="23">
        <f ca="1"/>
        <v>107.85</v>
      </c>
      <c r="M8" s="3">
        <f ca="1">(K8/F8-1)*100</f>
        <v>122.8305785123967</v>
      </c>
      <c r="O8" s="5" cm="1">
        <f t="array" ref="O8">_FV(A8,"Market cap",TRUE)/100000000</f>
        <v>268.01198926000001</v>
      </c>
    </row>
    <row r="9" spans="1:15" x14ac:dyDescent="0.25">
      <c r="A9" t="e" vm="24">
        <v>#VALUE!</v>
      </c>
      <c r="C9" t="str" cm="1">
        <f t="array" ref="C9">_FV(A9,"Ticker symbol",TRUE)</f>
        <v>NVDA</v>
      </c>
      <c r="D9" s="1">
        <v>44196</v>
      </c>
      <c r="E9" cm="1" vm="2">
        <f t="array" aca="1" ref="E9:F9" ca="1">_xlfn.STOCKHISTORY(A9,D9,D9,0,0 )</f>
        <v>44196</v>
      </c>
      <c r="F9" s="2" vm="25">
        <f ca="1"/>
        <v>130.55000000000001</v>
      </c>
      <c r="I9" s="1">
        <v>44561</v>
      </c>
      <c r="J9" s="1" cm="1" vm="4">
        <f t="array" aca="1" ref="J9:K9" ca="1">_xlfn.STOCKHISTORY(A9,I9,I9,0,0 )</f>
        <v>44561</v>
      </c>
      <c r="K9" s="2" vm="26">
        <f ca="1"/>
        <v>294.11</v>
      </c>
      <c r="M9" s="3">
        <f ca="1">(K9/F9-1)*100</f>
        <v>125.28533129069319</v>
      </c>
      <c r="O9" s="5" cm="1">
        <f t="array" ref="O9">_FV(A9,"Market cap",TRUE)/100000000</f>
        <v>14105.429</v>
      </c>
    </row>
    <row r="10" spans="1:15" x14ac:dyDescent="0.25">
      <c r="A10" t="e" vm="27">
        <v>#VALUE!</v>
      </c>
      <c r="C10" t="str" cm="1">
        <f t="array" ref="C10">_FV(A10,"Ticker symbol",TRUE)</f>
        <v>NUE</v>
      </c>
      <c r="D10" s="1">
        <v>44196</v>
      </c>
      <c r="E10" cm="1" vm="2">
        <f t="array" aca="1" ref="E10:F10" ca="1">_xlfn.STOCKHISTORY(A10,D10,D10,0,0 )</f>
        <v>44196</v>
      </c>
      <c r="F10" s="2" vm="28">
        <f ca="1"/>
        <v>53.19</v>
      </c>
      <c r="I10" s="1">
        <v>44561</v>
      </c>
      <c r="J10" s="1" cm="1" vm="4">
        <f t="array" aca="1" ref="J10:K10" ca="1">_xlfn.STOCKHISTORY(A10,I10,I10,0,0 )</f>
        <v>44561</v>
      </c>
      <c r="K10" s="2" vm="29">
        <f ca="1"/>
        <v>114.15</v>
      </c>
      <c r="M10" s="3">
        <f ca="1">(K10/F10-1)*100</f>
        <v>114.60800902425268</v>
      </c>
      <c r="O10" s="5" cm="1">
        <f t="array" ref="O10">_FV(A10,"Market cap",TRUE)/100000000</f>
        <v>409.02692819999999</v>
      </c>
    </row>
    <row r="11" spans="1:15" x14ac:dyDescent="0.25">
      <c r="A11" t="e" vm="30">
        <v>#VALUE!</v>
      </c>
      <c r="C11" t="str" cm="1">
        <f t="array" ref="C11">_FV(A11,"Ticker symbol",TRUE)</f>
        <v>IT</v>
      </c>
      <c r="D11" s="1">
        <v>44196</v>
      </c>
      <c r="E11" cm="1" vm="2">
        <f t="array" aca="1" ref="E11:F11" ca="1">_xlfn.STOCKHISTORY(A11,D11,D11,0,0 )</f>
        <v>44196</v>
      </c>
      <c r="F11" s="2" vm="31">
        <f ca="1"/>
        <v>160.19</v>
      </c>
      <c r="I11" s="1">
        <v>44561</v>
      </c>
      <c r="J11" s="1" cm="1" vm="4">
        <f t="array" aca="1" ref="J11:K11" ca="1">_xlfn.STOCKHISTORY(A11,I11,I11,0,0 )</f>
        <v>44561</v>
      </c>
      <c r="K11" s="2" vm="32">
        <f ca="1"/>
        <v>334.32</v>
      </c>
      <c r="M11" s="3">
        <f ca="1">(K11/F11-1)*100</f>
        <v>108.70216617766401</v>
      </c>
      <c r="O11" s="5" cm="1">
        <f t="array" ref="O11">_FV(A11,"Market cap",TRUE)/100000000</f>
        <v>361.00729491999999</v>
      </c>
    </row>
    <row r="12" spans="1:15" x14ac:dyDescent="0.25">
      <c r="A12" t="e" vm="33">
        <v>#VALUE!</v>
      </c>
      <c r="C12" t="str" cm="1">
        <f t="array" ref="C12">_FV(A12,"Ticker symbol",TRUE)</f>
        <v>EXR</v>
      </c>
      <c r="D12" s="1">
        <v>44196</v>
      </c>
      <c r="E12" cm="1" vm="2">
        <f t="array" aca="1" ref="E12:F12" ca="1">_xlfn.STOCKHISTORY(A12,D12,D12,0,0 )</f>
        <v>44196</v>
      </c>
      <c r="F12" s="2" vm="34">
        <f ca="1"/>
        <v>115.86</v>
      </c>
      <c r="I12" s="1">
        <v>44561</v>
      </c>
      <c r="J12" s="1" cm="1" vm="4">
        <f t="array" aca="1" ref="J12:K12" ca="1">_xlfn.STOCKHISTORY(A12,I12,I12,0,0 )</f>
        <v>44561</v>
      </c>
      <c r="K12" s="2" vm="35">
        <f ca="1"/>
        <v>226.73</v>
      </c>
      <c r="M12" s="3">
        <f ca="1">(K12/F12-1)*100</f>
        <v>95.6930778525807</v>
      </c>
      <c r="O12" s="5" cm="1">
        <f t="array" ref="O12">_FV(A12,"Market cap",TRUE)/100000000</f>
        <v>309.31069919999999</v>
      </c>
    </row>
    <row r="13" spans="1:15" x14ac:dyDescent="0.25">
      <c r="A13" t="e" vm="36">
        <v>#VALUE!</v>
      </c>
      <c r="C13" t="str" cm="1">
        <f t="array" ref="C13">_FV(A13,"Ticker symbol",TRUE)</f>
        <v>ANET</v>
      </c>
      <c r="D13" s="1">
        <v>44196</v>
      </c>
      <c r="E13" cm="1" vm="2">
        <f t="array" aca="1" ref="E13:F13" ca="1">_xlfn.STOCKHISTORY(A13,D13,D13,0,0 )</f>
        <v>44196</v>
      </c>
      <c r="F13" s="2" vm="37">
        <f ca="1"/>
        <v>72.642499999999998</v>
      </c>
      <c r="I13" s="1">
        <v>44561</v>
      </c>
      <c r="J13" s="1" cm="1" vm="4">
        <f t="array" aca="1" ref="J13:K13" ca="1">_xlfn.STOCKHISTORY(A13,I13,I13,0,0 )</f>
        <v>44561</v>
      </c>
      <c r="K13" s="2" vm="38">
        <f ca="1"/>
        <v>143.75</v>
      </c>
      <c r="M13" s="3">
        <f ca="1">(K13/F13-1)*100</f>
        <v>97.886911931720405</v>
      </c>
      <c r="O13" s="5" cm="1">
        <f t="array" ref="O13">_FV(A13,"Market cap",TRUE)/100000000</f>
        <v>801.08275749999996</v>
      </c>
    </row>
    <row r="14" spans="1:15" x14ac:dyDescent="0.25">
      <c r="A14" t="e" vm="39">
        <v>#VALUE!</v>
      </c>
      <c r="C14" t="str" cm="1">
        <f t="array" ref="C14">_FV(A14,"Ticker symbol",TRUE)</f>
        <v>SPG</v>
      </c>
      <c r="D14" s="1">
        <v>44196</v>
      </c>
      <c r="E14" cm="1" vm="2">
        <f t="array" aca="1" ref="E14:F14" ca="1">_xlfn.STOCKHISTORY(A14,D14,D14,0,0 )</f>
        <v>44196</v>
      </c>
      <c r="F14" s="2" vm="40">
        <f ca="1"/>
        <v>85.28</v>
      </c>
      <c r="I14" s="1">
        <v>44561</v>
      </c>
      <c r="J14" s="1" cm="1" vm="4">
        <f t="array" aca="1" ref="J14:K14" ca="1">_xlfn.STOCKHISTORY(A14,I14,I14,0,0 )</f>
        <v>44561</v>
      </c>
      <c r="K14" s="2" vm="41">
        <f ca="1"/>
        <v>159.77000000000001</v>
      </c>
      <c r="M14" s="3">
        <f ca="1">(K14/F14-1)*100</f>
        <v>87.347560975609767</v>
      </c>
      <c r="O14" s="5" cm="1">
        <f t="array" ref="O14">_FV(A14,"Market cap",TRUE)/100000000</f>
        <v>462.71668742000003</v>
      </c>
    </row>
    <row r="15" spans="1:15" x14ac:dyDescent="0.25">
      <c r="A15" t="e" vm="42">
        <v>#VALUE!</v>
      </c>
      <c r="C15" t="str" cm="1">
        <f t="array" ref="C15">_FV(A15,"Ticker symbol",TRUE)</f>
        <v>APA</v>
      </c>
      <c r="D15" s="1">
        <v>44196</v>
      </c>
      <c r="E15" cm="1" vm="2">
        <f t="array" aca="1" ref="E15:F15" ca="1">_xlfn.STOCKHISTORY(A15,D15,D15,0,0 )</f>
        <v>44196</v>
      </c>
      <c r="F15" s="2" vm="43">
        <f ca="1"/>
        <v>14.19</v>
      </c>
      <c r="I15" s="1">
        <v>44561</v>
      </c>
      <c r="J15" s="1" cm="1" vm="4">
        <f t="array" aca="1" ref="J15:K15" ca="1">_xlfn.STOCKHISTORY(A15,I15,I15,0,0 )</f>
        <v>44561</v>
      </c>
      <c r="K15" s="2" vm="44">
        <f ca="1"/>
        <v>26.89</v>
      </c>
      <c r="M15" s="3">
        <f ca="1">(K15/F15-1)*100</f>
        <v>89.499647639182541</v>
      </c>
      <c r="O15" s="5" cm="1">
        <f t="array" ref="O15">_FV(A15,"Market cap",TRUE)/100000000</f>
        <v>92.977181959999996</v>
      </c>
    </row>
    <row r="16" spans="1:15" x14ac:dyDescent="0.25">
      <c r="A16" t="e" vm="45">
        <v>#VALUE!</v>
      </c>
      <c r="C16" t="str" cm="1">
        <f t="array" ref="C16">_FV(A16,"Ticker symbol",TRUE)</f>
        <v>BBWI</v>
      </c>
      <c r="D16" s="1">
        <v>44196</v>
      </c>
      <c r="E16" cm="1" vm="2">
        <f t="array" aca="1" ref="E16:F16" ca="1">_xlfn.STOCKHISTORY(A16,D16,D16,0,0 )</f>
        <v>44196</v>
      </c>
      <c r="F16" s="2" vm="46">
        <f ca="1"/>
        <v>30.0562</v>
      </c>
      <c r="I16" s="1">
        <v>44561</v>
      </c>
      <c r="J16" s="1" cm="1" vm="4">
        <f t="array" aca="1" ref="J16:K16" ca="1">_xlfn.STOCKHISTORY(A16,I16,I16,0,0 )</f>
        <v>44561</v>
      </c>
      <c r="K16" s="2" vm="47">
        <f ca="1"/>
        <v>69.790000000000006</v>
      </c>
      <c r="M16" s="3">
        <f ca="1">(K16/F16-1)*100</f>
        <v>132.1983484272796</v>
      </c>
      <c r="O16" s="5" cm="1">
        <f t="array" ref="O16">_FV(A16,"Market cap",TRUE)/100000000</f>
        <v>96.069943120000005</v>
      </c>
    </row>
    <row r="17" spans="1:15" x14ac:dyDescent="0.25">
      <c r="A17" t="e" vm="48">
        <v>#VALUE!</v>
      </c>
      <c r="C17" t="str" cm="1">
        <f t="array" ref="C17">_FV(A17,"Ticker symbol",TRUE)</f>
        <v>EOG</v>
      </c>
      <c r="D17" s="1">
        <v>44196</v>
      </c>
      <c r="E17" cm="1" vm="2">
        <f t="array" aca="1" ref="E17:F17" ca="1">_xlfn.STOCKHISTORY(A17,D17,D17,0,0 )</f>
        <v>44196</v>
      </c>
      <c r="F17" s="2" vm="49">
        <f ca="1"/>
        <v>49.87</v>
      </c>
      <c r="I17" s="1">
        <v>44561</v>
      </c>
      <c r="J17" s="1" cm="1" vm="4">
        <f t="array" aca="1" ref="J17:K17" ca="1">_xlfn.STOCKHISTORY(A17,I17,I17,0,0 )</f>
        <v>44561</v>
      </c>
      <c r="K17" s="2" vm="50">
        <f ca="1"/>
        <v>88.83</v>
      </c>
      <c r="M17" s="3">
        <f ca="1">(K17/F17-1)*100</f>
        <v>78.123120112291971</v>
      </c>
      <c r="O17" s="5" cm="1">
        <f t="array" ref="O17">_FV(A17,"Market cap",TRUE)/100000000</f>
        <v>641.93107968000004</v>
      </c>
    </row>
    <row r="18" spans="1:15" x14ac:dyDescent="0.25">
      <c r="A18" t="e" vm="51">
        <v>#VALUE!</v>
      </c>
      <c r="C18" t="str" cm="1">
        <f t="array" ref="C18">_FV(A18,"Ticker symbol",TRUE)</f>
        <v>IRM</v>
      </c>
      <c r="D18" s="1">
        <v>44196</v>
      </c>
      <c r="E18" cm="1" vm="2">
        <f t="array" aca="1" ref="E18:F18" ca="1">_xlfn.STOCKHISTORY(A18,D18,D18,0,0 )</f>
        <v>44196</v>
      </c>
      <c r="F18" s="2" vm="52">
        <f ca="1"/>
        <v>29.48</v>
      </c>
      <c r="I18" s="1">
        <v>44561</v>
      </c>
      <c r="J18" s="1" cm="1" vm="4">
        <f t="array" aca="1" ref="J18:K18" ca="1">_xlfn.STOCKHISTORY(A18,I18,I18,0,0 )</f>
        <v>44561</v>
      </c>
      <c r="K18" s="2" vm="53">
        <f ca="1"/>
        <v>52.33</v>
      </c>
      <c r="M18" s="3">
        <f ca="1">(K18/F18-1)*100</f>
        <v>77.510176390773395</v>
      </c>
      <c r="O18" s="5" cm="1">
        <f t="array" ref="O18">_FV(A18,"Market cap",TRUE)/100000000</f>
        <v>192.59634016000001</v>
      </c>
    </row>
    <row r="19" spans="1:15" x14ac:dyDescent="0.25">
      <c r="A19" t="e" vm="54">
        <v>#VALUE!</v>
      </c>
      <c r="C19" t="str" cm="1">
        <f t="array" ref="C19">_FV(A19,"Ticker symbol",TRUE)</f>
        <v>STX</v>
      </c>
      <c r="D19" s="1">
        <v>44196</v>
      </c>
      <c r="E19" cm="1" vm="2">
        <f t="array" aca="1" ref="E19:F19" ca="1">_xlfn.STOCKHISTORY(A19,D19,D19,0,0 )</f>
        <v>44196</v>
      </c>
      <c r="F19" s="2" vm="55">
        <f ca="1"/>
        <v>62.16</v>
      </c>
      <c r="I19" s="1">
        <v>44561</v>
      </c>
      <c r="J19" s="1" cm="1" vm="4">
        <f t="array" aca="1" ref="J19:K19" ca="1">_xlfn.STOCKHISTORY(A19,I19,I19,0,0 )</f>
        <v>44561</v>
      </c>
      <c r="K19" s="2" vm="56">
        <f ca="1"/>
        <v>112.98</v>
      </c>
      <c r="M19" s="3">
        <f ca="1">(K19/F19-1)*100</f>
        <v>81.756756756756772</v>
      </c>
      <c r="O19" s="5" cm="1">
        <f t="array" ref="O19">_FV(A19,"Market cap",TRUE)/100000000</f>
        <v>175.65180480000001</v>
      </c>
    </row>
    <row r="20" spans="1:15" x14ac:dyDescent="0.25">
      <c r="A20" t="e" vm="57">
        <v>#VALUE!</v>
      </c>
      <c r="C20" t="str" cm="1">
        <f t="array" ref="C20">_FV(A20,"Ticker symbol",TRUE)</f>
        <v>CF</v>
      </c>
      <c r="D20" s="1">
        <v>44196</v>
      </c>
      <c r="E20" cm="1" vm="2">
        <f t="array" aca="1" ref="E20:F20" ca="1">_xlfn.STOCKHISTORY(A20,D20,D20,0,0 )</f>
        <v>44196</v>
      </c>
      <c r="F20" s="2" vm="58">
        <f ca="1"/>
        <v>38.71</v>
      </c>
      <c r="I20" s="1">
        <v>44561</v>
      </c>
      <c r="J20" s="1" cm="1" vm="4">
        <f t="array" aca="1" ref="J20:K20" ca="1">_xlfn.STOCKHISTORY(A20,I20,I20,0,0 )</f>
        <v>44561</v>
      </c>
      <c r="K20" s="2" vm="59">
        <f ca="1"/>
        <v>70.78</v>
      </c>
      <c r="M20" s="3">
        <f ca="1">(K20/F20-1)*100</f>
        <v>82.84680960991993</v>
      </c>
      <c r="O20" s="5" cm="1">
        <f t="array" ref="O20">_FV(A20,"Market cap",TRUE)/100000000</f>
        <v>143.33058629999999</v>
      </c>
    </row>
    <row r="21" spans="1:15" x14ac:dyDescent="0.25">
      <c r="A21" t="e" vm="60">
        <v>#VALUE!</v>
      </c>
      <c r="C21" t="str" cm="1">
        <f t="array" ref="C21">_FV(A21,"Ticker symbol",TRUE)</f>
        <v>COP</v>
      </c>
      <c r="D21" s="1">
        <v>44196</v>
      </c>
      <c r="E21" cm="1" vm="2">
        <f t="array" aca="1" ref="E21:F21" ca="1">_xlfn.STOCKHISTORY(A21,D21,D21,0,0 )</f>
        <v>44196</v>
      </c>
      <c r="F21" s="2" vm="61">
        <f ca="1"/>
        <v>39.99</v>
      </c>
      <c r="I21" s="1">
        <v>44561</v>
      </c>
      <c r="J21" s="1" cm="1" vm="4">
        <f t="array" aca="1" ref="J21:K21" ca="1">_xlfn.STOCKHISTORY(A21,I21,I21,0,0 )</f>
        <v>44561</v>
      </c>
      <c r="K21" s="2" vm="62">
        <f ca="1"/>
        <v>72.180000000000007</v>
      </c>
      <c r="M21" s="3">
        <f ca="1">(K21/F21-1)*100</f>
        <v>80.495123780945249</v>
      </c>
      <c r="O21" s="5" cm="1">
        <f t="array" ref="O21">_FV(A21,"Market cap",TRUE)/100000000</f>
        <v>1269.5766335999999</v>
      </c>
    </row>
    <row r="22" spans="1:15" x14ac:dyDescent="0.25">
      <c r="A22" s="6" t="s">
        <v>8</v>
      </c>
    </row>
    <row r="23" spans="1:15" x14ac:dyDescent="0.25">
      <c r="A23" t="e" vm="63">
        <v>#VALUE!</v>
      </c>
      <c r="C23" t="str" cm="1">
        <f t="array" ref="C23">_FV(A23,"Ticker symbol",TRUE)</f>
        <v>PENN</v>
      </c>
      <c r="D23" s="1">
        <v>44196</v>
      </c>
      <c r="E23" cm="1" vm="2">
        <f t="array" aca="1" ref="E23:F23" ca="1">_xlfn.STOCKHISTORY(A23,D23,D23,0,0 )</f>
        <v>44196</v>
      </c>
      <c r="F23" s="2" vm="64">
        <f ca="1"/>
        <v>86.37</v>
      </c>
      <c r="I23" s="1">
        <v>44561</v>
      </c>
      <c r="J23" s="1" cm="1" vm="4">
        <f t="array" aca="1" ref="J23:K23" ca="1">_xlfn.STOCKHISTORY(A23,I23,I23,0,0 )</f>
        <v>44561</v>
      </c>
      <c r="K23" s="2" vm="65">
        <f ca="1"/>
        <v>51.85</v>
      </c>
      <c r="M23" s="3">
        <f ca="1">(K23/F23-1)*100</f>
        <v>-39.967581336112076</v>
      </c>
      <c r="O23" s="5" cm="1">
        <f t="array" ref="O23">_FV(A23,"Market cap",TRUE)/100000000</f>
        <v>35.99721108</v>
      </c>
    </row>
    <row r="24" spans="1:15" x14ac:dyDescent="0.25">
      <c r="A24" t="e" vm="66">
        <v>#VALUE!</v>
      </c>
      <c r="C24" t="str" cm="1">
        <f t="array" ref="C24">_FV(A24,"Ticker symbol",TRUE)</f>
        <v>GPN</v>
      </c>
      <c r="D24" s="1">
        <v>44196</v>
      </c>
      <c r="E24" cm="1" vm="2">
        <f t="array" aca="1" ref="E24:F24" ca="1">_xlfn.STOCKHISTORY(A24,D24,D24,0,0 )</f>
        <v>44196</v>
      </c>
      <c r="F24" s="2" vm="67">
        <f ca="1"/>
        <v>215.42</v>
      </c>
      <c r="I24" s="1">
        <v>44561</v>
      </c>
      <c r="J24" s="1" cm="1" vm="4">
        <f t="array" aca="1" ref="J24:K24" ca="1">_xlfn.STOCKHISTORY(A24,I24,I24,0,0 )</f>
        <v>44561</v>
      </c>
      <c r="K24" s="2" vm="68">
        <f ca="1"/>
        <v>135.18</v>
      </c>
      <c r="M24" s="3">
        <f ca="1">(K24/F24-1)*100</f>
        <v>-37.248166372667349</v>
      </c>
      <c r="O24" s="5" cm="1">
        <f t="array" ref="O24">_FV(A24,"Market cap",TRUE)/100000000</f>
        <v>331.78702670000001</v>
      </c>
    </row>
    <row r="25" spans="1:15" x14ac:dyDescent="0.25">
      <c r="A25" t="e" vm="69">
        <v>#VALUE!</v>
      </c>
      <c r="C25" t="str" cm="1">
        <f t="array" ref="C25">_FV(A25,"Ticker symbol",TRUE)</f>
        <v>LVS</v>
      </c>
      <c r="D25" s="1">
        <v>44196</v>
      </c>
      <c r="E25" cm="1" vm="2">
        <f t="array" aca="1" ref="E25:F25" ca="1">_xlfn.STOCKHISTORY(A25,D25,D25,0,0 )</f>
        <v>44196</v>
      </c>
      <c r="F25" s="2" vm="70">
        <f ca="1"/>
        <v>59.6</v>
      </c>
      <c r="I25" s="1">
        <v>44561</v>
      </c>
      <c r="J25" s="1" cm="1" vm="4">
        <f t="array" aca="1" ref="J25:K25" ca="1">_xlfn.STOCKHISTORY(A25,I25,I25,0,0 )</f>
        <v>44561</v>
      </c>
      <c r="K25" s="2" vm="71">
        <f ca="1"/>
        <v>37.64</v>
      </c>
      <c r="M25" s="3">
        <f ca="1">(K25/F25-1)*100</f>
        <v>-36.845637583892618</v>
      </c>
      <c r="O25" s="5" cm="1">
        <f t="array" ref="O25">_FV(A25,"Market cap",TRUE)/100000000</f>
        <v>372.95552147000001</v>
      </c>
    </row>
    <row r="26" spans="1:15" x14ac:dyDescent="0.25">
      <c r="A26" t="e" vm="72">
        <v>#VALUE!</v>
      </c>
      <c r="C26" t="str" cm="1">
        <f t="array" ref="C26">_FV(A26,"Ticker symbol",TRUE)</f>
        <v>ATVI*</v>
      </c>
      <c r="D26" s="1">
        <v>44196</v>
      </c>
      <c r="E26" cm="1" vm="2">
        <f t="array" aca="1" ref="E26:F26" ca="1">_xlfn.STOCKHISTORY(A26,D26,D26,0,0 )</f>
        <v>44196</v>
      </c>
      <c r="F26" s="2" vm="73">
        <f ca="1"/>
        <v>1847.59</v>
      </c>
      <c r="I26" s="1">
        <v>44561</v>
      </c>
      <c r="J26" s="1" cm="1" vm="4">
        <f t="array" aca="1" ref="J26:K26" ca="1">_xlfn.STOCKHISTORY(A26,I26,I26,0,0 )</f>
        <v>44561</v>
      </c>
      <c r="K26" s="2" vm="74">
        <f ca="1"/>
        <v>1370</v>
      </c>
      <c r="M26" s="3">
        <f ca="1">(K26/F26-1)*100</f>
        <v>-25.849349693384347</v>
      </c>
      <c r="O26" s="5" cm="1">
        <f t="array" ref="O26">_FV(A26,"Market cap",TRUE)/100000000</f>
        <v>742.26549999999997</v>
      </c>
    </row>
    <row r="27" spans="1:15" x14ac:dyDescent="0.25">
      <c r="A27" t="e" vm="75">
        <v>#VALUE!</v>
      </c>
      <c r="C27" t="str" cm="1">
        <f t="array" ref="C27">_FV(A27,"Ticker symbol",TRUE)</f>
        <v>MKTX</v>
      </c>
      <c r="D27" s="1">
        <v>44196</v>
      </c>
      <c r="E27" cm="1" vm="2">
        <f t="array" aca="1" ref="E27:F27" ca="1">_xlfn.STOCKHISTORY(A27,D27,D27,0,0 )</f>
        <v>44196</v>
      </c>
      <c r="F27" s="2" vm="76">
        <f ca="1"/>
        <v>570.55999999999995</v>
      </c>
      <c r="I27" s="1">
        <v>44561</v>
      </c>
      <c r="J27" s="1" cm="1" vm="4">
        <f t="array" aca="1" ref="J27:K27" ca="1">_xlfn.STOCKHISTORY(A27,I27,I27,0,0 )</f>
        <v>44561</v>
      </c>
      <c r="K27" s="2" vm="77">
        <f ca="1"/>
        <v>411.27</v>
      </c>
      <c r="M27" s="3">
        <f ca="1">(K27/F27-1)*100</f>
        <v>-27.918185642176109</v>
      </c>
      <c r="O27" s="5" cm="1">
        <f t="array" ref="O27">_FV(A27,"Market cap",TRUE)/100000000</f>
        <v>100.34330724</v>
      </c>
    </row>
    <row r="28" spans="1:15" x14ac:dyDescent="0.25">
      <c r="A28" t="s">
        <v>3</v>
      </c>
      <c r="C28" t="e" cm="1" vm="78">
        <f t="array" ref="C28">_FV(A28,"Ticker symbol",TRUE)</f>
        <v>#VALUE!</v>
      </c>
      <c r="D28" s="1">
        <v>44196</v>
      </c>
      <c r="E28" t="e" cm="1" vm="79">
        <f t="array" aca="1" ref="E28" ca="1">_xlfn.STOCKHISTORY(A28,D28,D28,0,0 )</f>
        <v>#VALUE!</v>
      </c>
      <c r="F28" s="2"/>
      <c r="I28" s="1">
        <v>44561</v>
      </c>
      <c r="J28" s="1" t="e" cm="1" vm="79">
        <f t="array" aca="1" ref="J28" ca="1">_xlfn.STOCKHISTORY(A28,I28,I28,0,0 )</f>
        <v>#VALUE!</v>
      </c>
      <c r="K28" s="2"/>
      <c r="M28" s="3" t="e">
        <f>(K28/F28-1)*100</f>
        <v>#DIV/0!</v>
      </c>
      <c r="O28" s="5" t="e" cm="1" vm="80">
        <f t="array" ref="O28">_FV(A28,"Market cap",TRUE)/100000000</f>
        <v>#VALUE!</v>
      </c>
    </row>
    <row r="29" spans="1:15" x14ac:dyDescent="0.25">
      <c r="A29" t="e" vm="81">
        <v>#VALUE!</v>
      </c>
      <c r="C29" t="str" cm="1">
        <f t="array" ref="C29">_FV(A29,"Ticker symbol",TRUE)</f>
        <v>VTRS</v>
      </c>
      <c r="D29" s="1">
        <v>44196</v>
      </c>
      <c r="E29" cm="1" vm="2">
        <f t="array" aca="1" ref="E29:F29" ca="1">_xlfn.STOCKHISTORY(A29,D29,D29,0,0 )</f>
        <v>44196</v>
      </c>
      <c r="F29" s="2" vm="82">
        <f ca="1"/>
        <v>18.739999999999998</v>
      </c>
      <c r="I29" s="1">
        <v>44561</v>
      </c>
      <c r="J29" s="1" cm="1" vm="4">
        <f t="array" aca="1" ref="J29:K29" ca="1">_xlfn.STOCKHISTORY(A29,I29,I29,0,0 )</f>
        <v>44561</v>
      </c>
      <c r="K29" s="2" vm="83">
        <f ca="1"/>
        <v>13.53</v>
      </c>
      <c r="M29" s="3">
        <f ca="1">(K29/F29-1)*100</f>
        <v>-27.801494130202776</v>
      </c>
      <c r="O29" s="5" cm="1">
        <f t="array" ref="O29">_FV(A29,"Market cap",TRUE)/100000000</f>
        <v>135.20292169999999</v>
      </c>
    </row>
    <row r="30" spans="1:15" x14ac:dyDescent="0.25">
      <c r="A30" t="e" vm="84">
        <v>#VALUE!</v>
      </c>
      <c r="C30" t="str" cm="1">
        <f t="array" ref="C30">_FV(A30,"Ticker symbol",TRUE)</f>
        <v>WYNN</v>
      </c>
      <c r="D30" s="1">
        <v>44196</v>
      </c>
      <c r="E30" cm="1" vm="2">
        <f t="array" aca="1" ref="E30:F30" ca="1">_xlfn.STOCKHISTORY(A30,D30,D30,0,0 )</f>
        <v>44196</v>
      </c>
      <c r="F30" s="2" vm="85">
        <f ca="1"/>
        <v>112.83</v>
      </c>
      <c r="I30" s="1">
        <v>44561</v>
      </c>
      <c r="J30" s="1" cm="1" vm="4">
        <f t="array" aca="1" ref="J30:K30" ca="1">_xlfn.STOCKHISTORY(A30,I30,I30,0,0 )</f>
        <v>44561</v>
      </c>
      <c r="K30" s="2" vm="86">
        <f ca="1"/>
        <v>85.04</v>
      </c>
      <c r="M30" s="3">
        <f ca="1">(K30/F30-1)*100</f>
        <v>-24.629974297615874</v>
      </c>
      <c r="O30" s="5" cm="1">
        <f t="array" ref="O30">_FV(A30,"Market cap",TRUE)/100000000</f>
        <v>106.282186</v>
      </c>
    </row>
    <row r="31" spans="1:15" x14ac:dyDescent="0.25">
      <c r="A31" t="e" vm="87">
        <v>#VALUE!</v>
      </c>
      <c r="C31" t="str" cm="1">
        <f t="array" ref="C31">_FV(A31,"Ticker symbol",TRUE)</f>
        <v>IPGP</v>
      </c>
      <c r="D31" s="1">
        <v>44196</v>
      </c>
      <c r="E31" cm="1" vm="2">
        <f t="array" aca="1" ref="E31:F31" ca="1">_xlfn.STOCKHISTORY(A31,D31,D31,0,0 )</f>
        <v>44196</v>
      </c>
      <c r="F31" s="2" vm="88">
        <f ca="1"/>
        <v>223.79</v>
      </c>
      <c r="I31" s="1">
        <v>44561</v>
      </c>
      <c r="J31" s="1" cm="1" vm="4">
        <f t="array" aca="1" ref="J31:K31" ca="1">_xlfn.STOCKHISTORY(A31,I31,I31,0,0 )</f>
        <v>44561</v>
      </c>
      <c r="K31" s="2" vm="89">
        <f ca="1"/>
        <v>172.14</v>
      </c>
      <c r="M31" s="3">
        <f ca="1">(K31/F31-1)*100</f>
        <v>-23.079672907636628</v>
      </c>
      <c r="O31" s="5" cm="1">
        <f t="array" ref="O31">_FV(A31,"Market cap",TRUE)/100000000</f>
        <v>46.598685089999996</v>
      </c>
    </row>
    <row r="32" spans="1:15" x14ac:dyDescent="0.25">
      <c r="A32" t="e" vm="90">
        <v>#VALUE!</v>
      </c>
      <c r="C32" t="str" cm="1">
        <f t="array" ref="C32">_FV(A32,"Ticker symbol",TRUE)</f>
        <v>FIS</v>
      </c>
      <c r="D32" s="1">
        <v>44196</v>
      </c>
      <c r="E32" t="e" cm="1" vm="91">
        <f t="array" aca="1" ref="E32" ca="1">_xlfn.STOCKHISTORY(A32,D32,D32,0,0 )</f>
        <v>#VALUE!</v>
      </c>
      <c r="F32" s="2"/>
      <c r="I32" s="1">
        <v>44561</v>
      </c>
      <c r="J32" s="1" t="e" cm="1" vm="91">
        <f t="array" aca="1" ref="J32" ca="1">_xlfn.STOCKHISTORY(A32,I32,I32,0,0 )</f>
        <v>#VALUE!</v>
      </c>
      <c r="K32" s="2"/>
      <c r="M32" s="3" t="e">
        <f>(K32/F32-1)*100</f>
        <v>#DIV/0!</v>
      </c>
      <c r="O32" s="5" cm="1">
        <f t="array" ref="O32">_FV(A32,"Market cap",TRUE)/100000000</f>
        <v>3.1318640000000002</v>
      </c>
    </row>
    <row r="33" spans="1:15" x14ac:dyDescent="0.25">
      <c r="A33" t="s">
        <v>4</v>
      </c>
      <c r="C33" t="e" cm="1" vm="78">
        <f t="array" ref="C33">_FV(A33,"Ticker symbol",TRUE)</f>
        <v>#VALUE!</v>
      </c>
      <c r="D33" s="1">
        <v>44196</v>
      </c>
      <c r="E33" t="e" cm="1" vm="79">
        <f t="array" aca="1" ref="E33" ca="1">_xlfn.STOCKHISTORY(A33,D33,D33,0,0 )</f>
        <v>#VALUE!</v>
      </c>
      <c r="F33" s="2"/>
      <c r="I33" s="1">
        <v>44561</v>
      </c>
      <c r="J33" s="1" t="e" cm="1" vm="79">
        <f t="array" aca="1" ref="J33" ca="1">_xlfn.STOCKHISTORY(A33,I33,I33,0,0 )</f>
        <v>#VALUE!</v>
      </c>
      <c r="K33" s="2"/>
      <c r="M33" s="3" t="e">
        <f>(K33/F33-1)*100</f>
        <v>#DIV/0!</v>
      </c>
      <c r="O33" s="5" t="e" cm="1" vm="80">
        <f t="array" ref="O33">_FV(A33,"Market cap",TRUE)/100000000</f>
        <v>#VALUE!</v>
      </c>
    </row>
    <row r="34" spans="1:15" x14ac:dyDescent="0.25">
      <c r="A34" t="s">
        <v>5</v>
      </c>
      <c r="C34" t="e" cm="1" vm="78">
        <f t="array" ref="C34">_FV(A34,"Ticker symbol",TRUE)</f>
        <v>#VALUE!</v>
      </c>
      <c r="D34" s="1">
        <v>44196</v>
      </c>
      <c r="E34" t="e" cm="1" vm="79">
        <f t="array" aca="1" ref="E34" ca="1">_xlfn.STOCKHISTORY(A34,D34,D34,0,0 )</f>
        <v>#VALUE!</v>
      </c>
      <c r="F34" s="2"/>
      <c r="I34" s="1">
        <v>44561</v>
      </c>
      <c r="J34" s="1" t="e" cm="1" vm="79">
        <f t="array" aca="1" ref="J34" ca="1">_xlfn.STOCKHISTORY(A34,I34,I34,0,0 )</f>
        <v>#VALUE!</v>
      </c>
      <c r="K34" s="2"/>
      <c r="M34" s="3" t="e">
        <f>(K34/F34-1)*100</f>
        <v>#DIV/0!</v>
      </c>
      <c r="O34" s="5" t="e" cm="1" vm="80">
        <f t="array" ref="O34">_FV(A34,"Market cap",TRUE)/100000000</f>
        <v>#VALUE!</v>
      </c>
    </row>
    <row r="35" spans="1:15" x14ac:dyDescent="0.25">
      <c r="A35" t="e" vm="92">
        <v>#VALUE!</v>
      </c>
      <c r="C35" t="str" cm="1">
        <f t="array" ref="C35">_FV(A35,"Ticker symbol",TRUE)</f>
        <v>TFX</v>
      </c>
      <c r="D35" s="1">
        <v>44196</v>
      </c>
      <c r="E35" cm="1" vm="2">
        <f t="array" aca="1" ref="E35:F35" ca="1">_xlfn.STOCKHISTORY(A35,D35,D35,0,0 )</f>
        <v>44196</v>
      </c>
      <c r="F35" s="2" vm="93">
        <f ca="1"/>
        <v>411.57</v>
      </c>
      <c r="I35" s="1">
        <v>44561</v>
      </c>
      <c r="J35" s="1" cm="1" vm="4">
        <f t="array" aca="1" ref="J35:K35" ca="1">_xlfn.STOCKHISTORY(A35,I35,I35,0,0 )</f>
        <v>44561</v>
      </c>
      <c r="K35" s="2" vm="94">
        <f ca="1"/>
        <v>328.48</v>
      </c>
      <c r="M35" s="3">
        <f ca="1">(K35/F35-1)*100</f>
        <v>-20.188546298321054</v>
      </c>
      <c r="O35" s="5" cm="1">
        <f t="array" ref="O35">_FV(A35,"Market cap",TRUE)/100000000</f>
        <v>115.72412451</v>
      </c>
    </row>
    <row r="36" spans="1:15" x14ac:dyDescent="0.25">
      <c r="A36" t="e" vm="95">
        <v>#VALUE!</v>
      </c>
      <c r="C36" t="str" cm="1">
        <f t="array" ref="C36">_FV(A36,"Ticker symbol",TRUE)</f>
        <v>PYPL</v>
      </c>
      <c r="D36" s="1">
        <v>44196</v>
      </c>
      <c r="E36" cm="1" vm="2">
        <f t="array" aca="1" ref="E36:F36" ca="1">_xlfn.STOCKHISTORY(A36,D36,D36,0,0 )</f>
        <v>44196</v>
      </c>
      <c r="F36" s="2" vm="96">
        <f ca="1"/>
        <v>234.2</v>
      </c>
      <c r="I36" s="1">
        <v>44561</v>
      </c>
      <c r="J36" s="1" cm="1" vm="4">
        <f t="array" aca="1" ref="J36:K36" ca="1">_xlfn.STOCKHISTORY(A36,I36,I36,0,0 )</f>
        <v>44561</v>
      </c>
      <c r="K36" s="2" vm="97">
        <f ca="1"/>
        <v>188.58</v>
      </c>
      <c r="M36" s="3">
        <f ca="1">(K36/F36-1)*100</f>
        <v>-19.479077711357807</v>
      </c>
      <c r="O36" s="5" cm="1">
        <f t="array" ref="O36">_FV(A36,"Market cap",TRUE)/100000000</f>
        <v>669.41712600000005</v>
      </c>
    </row>
    <row r="37" spans="1:15" x14ac:dyDescent="0.25">
      <c r="A37" t="e" vm="98">
        <v>#VALUE!</v>
      </c>
      <c r="C37" t="str" cm="1">
        <f t="array" ref="C37">_FV(A37,"Ticker symbol",TRUE)</f>
        <v>NCLH</v>
      </c>
      <c r="D37" s="1">
        <v>44196</v>
      </c>
      <c r="E37" cm="1" vm="2">
        <f t="array" aca="1" ref="E37:F37" ca="1">_xlfn.STOCKHISTORY(A37,D37,D37,0,0 )</f>
        <v>44196</v>
      </c>
      <c r="F37" s="2" vm="99">
        <f ca="1"/>
        <v>25.43</v>
      </c>
      <c r="I37" s="1">
        <v>44561</v>
      </c>
      <c r="J37" s="1" cm="1" vm="4">
        <f t="array" aca="1" ref="J37:K37" ca="1">_xlfn.STOCKHISTORY(A37,I37,I37,0,0 )</f>
        <v>44561</v>
      </c>
      <c r="K37" s="2" vm="100">
        <f ca="1"/>
        <v>20.74</v>
      </c>
      <c r="M37" s="3">
        <f ca="1">(K37/F37-1)*100</f>
        <v>-18.442784113252063</v>
      </c>
      <c r="O37" s="5" cm="1">
        <f t="array" ref="O37">_FV(A37,"Market cap",TRUE)/100000000</f>
        <v>74.491899989999993</v>
      </c>
    </row>
    <row r="38" spans="1:15" x14ac:dyDescent="0.25">
      <c r="A38" t="e" vm="101">
        <v>#VALUE!</v>
      </c>
      <c r="C38" t="str" cm="1">
        <f t="array" ref="C38">_FV(A38,"Ticker symbol",TRUE)</f>
        <v>LW</v>
      </c>
      <c r="D38" s="1">
        <v>44196</v>
      </c>
      <c r="E38" cm="1" vm="2">
        <f t="array" aca="1" ref="E38:F38" ca="1">_xlfn.STOCKHISTORY(A38,D38,D38,0,0 )</f>
        <v>44196</v>
      </c>
      <c r="F38" s="2" vm="102">
        <f ca="1"/>
        <v>78.739999999999995</v>
      </c>
      <c r="I38" s="1">
        <v>44561</v>
      </c>
      <c r="J38" s="1" cm="1" vm="4">
        <f t="array" aca="1" ref="J38:K38" ca="1">_xlfn.STOCKHISTORY(A38,I38,I38,0,0 )</f>
        <v>44561</v>
      </c>
      <c r="K38" s="2" vm="103">
        <f ca="1"/>
        <v>63.38</v>
      </c>
      <c r="M38" s="3">
        <f ca="1">(K38/F38-1)*100</f>
        <v>-19.507239014478017</v>
      </c>
      <c r="O38" s="5" cm="1">
        <f t="array" ref="O38">_FV(A38,"Market cap",TRUE)/100000000</f>
        <v>158.4343815</v>
      </c>
    </row>
    <row r="39" spans="1:15" x14ac:dyDescent="0.25">
      <c r="A39" t="e" vm="104">
        <v>#VALUE!</v>
      </c>
      <c r="C39" t="str" cm="1">
        <f t="array" ref="C39">_FV(A39,"Ticker symbol",TRUE)</f>
        <v>FLT</v>
      </c>
      <c r="D39" s="1">
        <v>44196</v>
      </c>
      <c r="E39" cm="1" vm="2">
        <f t="array" aca="1" ref="E39:F39" ca="1">_xlfn.STOCKHISTORY(A39,D39,D39,0,0 )</f>
        <v>44196</v>
      </c>
      <c r="F39" s="2" vm="105">
        <f ca="1"/>
        <v>272.83</v>
      </c>
      <c r="I39" s="1">
        <v>44561</v>
      </c>
      <c r="J39" s="1" cm="1" vm="4">
        <f t="array" aca="1" ref="J39:K39" ca="1">_xlfn.STOCKHISTORY(A39,I39,I39,0,0 )</f>
        <v>44561</v>
      </c>
      <c r="K39" s="2" vm="106">
        <f ca="1"/>
        <v>223.84</v>
      </c>
      <c r="M39" s="3">
        <f ca="1">(K39/F39-1)*100</f>
        <v>-17.956236484257595</v>
      </c>
      <c r="O39" s="5" cm="1">
        <f t="array" ref="O39">_FV(A39,"Market cap",TRUE)/100000000</f>
        <v>200.43144445999999</v>
      </c>
    </row>
    <row r="40" spans="1:15" x14ac:dyDescent="0.25">
      <c r="A40" t="s">
        <v>6</v>
      </c>
      <c r="C40" t="e" cm="1" vm="78">
        <f t="array" ref="C40">_FV(A40,"Ticker symbol",TRUE)</f>
        <v>#VALUE!</v>
      </c>
      <c r="D40" s="1">
        <v>44196</v>
      </c>
      <c r="E40" t="e" cm="1" vm="79">
        <f t="array" aca="1" ref="E40" ca="1">_xlfn.STOCKHISTORY(A40,D40,D40,0,0 )</f>
        <v>#VALUE!</v>
      </c>
      <c r="F40" s="2"/>
      <c r="I40" s="1">
        <v>44561</v>
      </c>
      <c r="J40" s="1" t="e" cm="1" vm="79">
        <f t="array" aca="1" ref="J40" ca="1">_xlfn.STOCKHISTORY(A40,I40,I40,0,0 )</f>
        <v>#VALUE!</v>
      </c>
      <c r="K40" s="2"/>
      <c r="M40" s="3" t="e">
        <f>(K40/F40-1)*100</f>
        <v>#DIV/0!</v>
      </c>
      <c r="O40" s="5" t="e" cm="1" vm="80">
        <f t="array" ref="O40">_FV(A40,"Market cap",TRUE)/100000000</f>
        <v>#VALUE!</v>
      </c>
    </row>
    <row r="41" spans="1:15" x14ac:dyDescent="0.25">
      <c r="A41" t="e" vm="107">
        <v>#VALUE!</v>
      </c>
      <c r="C41" t="str" cm="1">
        <f t="array" ref="C41">_FV(A41,"Ticker symbol",TRUE)</f>
        <v>ZBH</v>
      </c>
      <c r="D41" s="1">
        <v>44196</v>
      </c>
      <c r="E41" cm="1" vm="2">
        <f t="array" aca="1" ref="E41:F41" ca="1">_xlfn.STOCKHISTORY(A41,D41,D41,0,0 )</f>
        <v>44196</v>
      </c>
      <c r="F41" s="2" vm="108">
        <f ca="1"/>
        <v>149.4288</v>
      </c>
      <c r="I41" s="1">
        <v>44561</v>
      </c>
      <c r="J41" s="1" cm="1" vm="4">
        <f t="array" aca="1" ref="J41:K41" ca="1">_xlfn.STOCKHISTORY(A41,I41,I41,0,0 )</f>
        <v>44561</v>
      </c>
      <c r="K41" s="2" vm="109">
        <f ca="1"/>
        <v>123.197</v>
      </c>
      <c r="M41" s="3">
        <f ca="1">(K41/F41-1)*100</f>
        <v>-17.554715021468414</v>
      </c>
      <c r="O41" s="5" cm="1">
        <f t="array" ref="O41">_FV(A41,"Market cap",TRUE)/100000000</f>
        <v>258.69720853000001</v>
      </c>
    </row>
    <row r="42" spans="1:15" x14ac:dyDescent="0.25">
      <c r="A42" t="e" vm="110">
        <v>#VALUE!</v>
      </c>
      <c r="C42" t="str" cm="1">
        <f t="array" ref="C42">_FV(A42,"Ticker symbol",TRUE)</f>
        <v>INCY</v>
      </c>
      <c r="D42" s="1">
        <v>44196</v>
      </c>
      <c r="E42" cm="1" vm="2">
        <f t="array" aca="1" ref="E42:F42" ca="1">_xlfn.STOCKHISTORY(A42,D42,D42,0,0 )</f>
        <v>44196</v>
      </c>
      <c r="F42" s="2" vm="111">
        <f ca="1"/>
        <v>86.98</v>
      </c>
      <c r="I42" s="1">
        <v>44561</v>
      </c>
      <c r="J42" s="1" cm="1" vm="4">
        <f t="array" aca="1" ref="J42:K42" ca="1">_xlfn.STOCKHISTORY(A42,I42,I42,0,0 )</f>
        <v>44561</v>
      </c>
      <c r="K42" s="2" vm="112">
        <f ca="1"/>
        <v>73.400000000000006</v>
      </c>
      <c r="M42" s="3">
        <f ca="1">(K42/F42-1)*100</f>
        <v>-15.612784548171987</v>
      </c>
      <c r="O42" s="5" cm="1">
        <f t="array" ref="O42">_FV(A42,"Market cap",TRUE)/100000000</f>
        <v>137.7824</v>
      </c>
    </row>
    <row r="45" spans="1:15" x14ac:dyDescent="0.25">
      <c r="A45" s="6" t="s">
        <v>9</v>
      </c>
      <c r="D45" t="s">
        <v>1</v>
      </c>
      <c r="E45" t="s">
        <v>1</v>
      </c>
      <c r="I45" t="s">
        <v>0</v>
      </c>
      <c r="J45" t="s">
        <v>0</v>
      </c>
      <c r="M45" t="s">
        <v>2</v>
      </c>
    </row>
    <row r="46" spans="1:15" x14ac:dyDescent="0.25">
      <c r="A46" t="e" vm="1">
        <v>#VALUE!</v>
      </c>
      <c r="C46" t="str" cm="1">
        <f t="array" ref="C46">_FV(A46,"Ticker symbol",TRUE)</f>
        <v>DVN</v>
      </c>
      <c r="D46" s="1">
        <v>44561</v>
      </c>
      <c r="E46" cm="1" vm="4">
        <f t="array" aca="1" ref="E46:F46" ca="1">_xlfn.STOCKHISTORY(A46,D46,D46,0,0 )</f>
        <v>44561</v>
      </c>
      <c r="F46" s="2" vm="5">
        <f ca="1"/>
        <v>44.05</v>
      </c>
      <c r="I46" s="1">
        <v>44925</v>
      </c>
      <c r="J46" s="1" cm="1" vm="113">
        <f t="array" aca="1" ref="J46:K46" ca="1">_xlfn.STOCKHISTORY(A46,I46,I46,0,0 )</f>
        <v>44925</v>
      </c>
      <c r="K46" s="2" vm="114">
        <f ca="1"/>
        <v>61.51</v>
      </c>
      <c r="M46" s="3">
        <f ca="1">(K46/F46-1)*100</f>
        <v>39.636776390465386</v>
      </c>
      <c r="O46" s="5" cm="1">
        <f t="array" ref="O46">_FV(A46,"Market cap",TRUE)/100000000</f>
        <v>263.16752500000001</v>
      </c>
    </row>
    <row r="47" spans="1:15" x14ac:dyDescent="0.25">
      <c r="A47" t="e" vm="6">
        <v>#VALUE!</v>
      </c>
      <c r="C47" t="str" cm="1">
        <f t="array" ref="C47">_FV(A47,"Ticker symbol",TRUE)</f>
        <v>MRO</v>
      </c>
      <c r="D47" s="1">
        <v>44561</v>
      </c>
      <c r="E47" cm="1" vm="4">
        <f t="array" aca="1" ref="E47:F47" ca="1">_xlfn.STOCKHISTORY(A47,D47,D47,0,0 )</f>
        <v>44561</v>
      </c>
      <c r="F47" s="2" vm="8">
        <f ca="1"/>
        <v>16.420000000000002</v>
      </c>
      <c r="I47" s="1">
        <v>44925</v>
      </c>
      <c r="J47" s="1" cm="1" vm="113">
        <f t="array" aca="1" ref="J47:K47" ca="1">_xlfn.STOCKHISTORY(A47,I47,I47,0,0 )</f>
        <v>44925</v>
      </c>
      <c r="K47" s="2" vm="115">
        <f ca="1"/>
        <v>27.07</v>
      </c>
      <c r="M47" s="3">
        <f ca="1">(K47/F47-1)*100</f>
        <v>64.85992691839219</v>
      </c>
      <c r="O47" s="5" cm="1">
        <f t="array" ref="O47">_FV(A47,"Market cap",TRUE)/100000000</f>
        <v>129.66156147000001</v>
      </c>
    </row>
    <row r="48" spans="1:15" x14ac:dyDescent="0.25">
      <c r="A48" t="e" vm="9">
        <v>#VALUE!</v>
      </c>
      <c r="C48" t="str" cm="1">
        <f t="array" ref="C48">_FV(A48,"Ticker symbol",TRUE)</f>
        <v>MRNA</v>
      </c>
      <c r="D48" s="1">
        <v>44561</v>
      </c>
      <c r="E48" cm="1" vm="4">
        <f t="array" aca="1" ref="E48:F48" ca="1">_xlfn.STOCKHISTORY(A48,D48,D48,0,0 )</f>
        <v>44561</v>
      </c>
      <c r="F48" s="2" vm="11">
        <f ca="1"/>
        <v>253.98</v>
      </c>
      <c r="I48" s="1">
        <v>44925</v>
      </c>
      <c r="J48" s="1" cm="1" vm="113">
        <f t="array" aca="1" ref="J48:K48" ca="1">_xlfn.STOCKHISTORY(A48,I48,I48,0,0 )</f>
        <v>44925</v>
      </c>
      <c r="K48" s="2" vm="116">
        <f ca="1"/>
        <v>179.62</v>
      </c>
      <c r="M48" s="3">
        <f ca="1">(K48/F48-1)*100</f>
        <v>-29.277895897314743</v>
      </c>
      <c r="O48" s="5" cm="1">
        <f t="array" ref="O48">_FV(A48,"Market cap",TRUE)/100000000</f>
        <v>377.73805879999998</v>
      </c>
    </row>
    <row r="49" spans="1:15" x14ac:dyDescent="0.25">
      <c r="A49" t="e" vm="12">
        <v>#VALUE!</v>
      </c>
      <c r="C49" t="str" cm="1">
        <f t="array" ref="C49">_FV(A49,"Ticker symbol",TRUE)</f>
        <v>FTNT</v>
      </c>
      <c r="D49" s="1">
        <v>44561</v>
      </c>
      <c r="E49" cm="1" vm="4">
        <f t="array" aca="1" ref="E49:F49" ca="1">_xlfn.STOCKHISTORY(A49,D49,D49,0,0 )</f>
        <v>44561</v>
      </c>
      <c r="F49" s="2" vm="14">
        <f ca="1"/>
        <v>71.88</v>
      </c>
      <c r="I49" s="1">
        <v>44925</v>
      </c>
      <c r="J49" s="1" cm="1" vm="113">
        <f t="array" aca="1" ref="J49:K49" ca="1">_xlfn.STOCKHISTORY(A49,I49,I49,0,0 )</f>
        <v>44925</v>
      </c>
      <c r="K49" s="2" vm="117">
        <f ca="1"/>
        <v>48.89</v>
      </c>
      <c r="M49" s="3">
        <f ca="1">(K49/F49-1)*100</f>
        <v>-31.983861992209228</v>
      </c>
      <c r="O49" s="5" cm="1">
        <f t="array" ref="O49">_FV(A49,"Market cap",TRUE)/100000000</f>
        <v>471.57328536</v>
      </c>
    </row>
    <row r="50" spans="1:15" x14ac:dyDescent="0.25">
      <c r="A50" t="e" vm="15">
        <v>#VALUE!</v>
      </c>
      <c r="C50" t="str" cm="1">
        <f t="array" ref="C50">_FV(A50,"Ticker symbol",TRUE)</f>
        <v>SBNY</v>
      </c>
      <c r="D50" s="1">
        <v>44561</v>
      </c>
      <c r="E50" cm="1" vm="4">
        <f t="array" aca="1" ref="E50:F50" ca="1">_xlfn.STOCKHISTORY(A50,D50,D50,0,0 )</f>
        <v>44561</v>
      </c>
      <c r="F50" s="2" vm="17">
        <f ca="1"/>
        <v>323.47000000000003</v>
      </c>
      <c r="I50" s="1">
        <v>44925</v>
      </c>
      <c r="J50" s="1" cm="1" vm="113">
        <f t="array" aca="1" ref="J50:K50" ca="1">_xlfn.STOCKHISTORY(A50,I50,I50,0,0 )</f>
        <v>44925</v>
      </c>
      <c r="K50" s="2" vm="118">
        <f ca="1"/>
        <v>115.22</v>
      </c>
      <c r="M50" s="3">
        <f ca="1">(K50/F50-1)*100</f>
        <v>-64.380004328067514</v>
      </c>
      <c r="O50" s="5" cm="1">
        <f t="array" ref="O50">_FV(A50,"Market cap",TRUE)/100000000</f>
        <v>0.80606770999999999</v>
      </c>
    </row>
    <row r="51" spans="1:15" x14ac:dyDescent="0.25">
      <c r="A51" t="e" vm="18">
        <v>#VALUE!</v>
      </c>
      <c r="C51" t="str" cm="1">
        <f t="array" ref="C51">_FV(A51,"Ticker symbol",TRUE)</f>
        <v>F</v>
      </c>
      <c r="D51" s="1">
        <v>44561</v>
      </c>
      <c r="E51" cm="1" vm="4">
        <f t="array" aca="1" ref="E51:F51" ca="1">_xlfn.STOCKHISTORY(A51,D51,D51,0,0 )</f>
        <v>44561</v>
      </c>
      <c r="F51" s="2" vm="20">
        <f ca="1"/>
        <v>20.77</v>
      </c>
      <c r="I51" s="1">
        <v>44925</v>
      </c>
      <c r="J51" s="1" cm="1" vm="113">
        <f t="array" aca="1" ref="J51:K51" ca="1">_xlfn.STOCKHISTORY(A51,I51,I51,0,0 )</f>
        <v>44925</v>
      </c>
      <c r="K51" s="2" vm="119">
        <f ca="1"/>
        <v>11.63</v>
      </c>
      <c r="M51" s="3">
        <f ca="1">(K51/F51-1)*100</f>
        <v>-44.005777563793927</v>
      </c>
      <c r="O51" s="5" cm="1">
        <f t="array" ref="O51">_FV(A51,"Market cap",TRUE)/100000000</f>
        <v>440.32494000000003</v>
      </c>
    </row>
    <row r="52" spans="1:15" x14ac:dyDescent="0.25">
      <c r="A52" t="e" vm="21">
        <v>#VALUE!</v>
      </c>
      <c r="C52" t="str" cm="1">
        <f t="array" ref="C52">_FV(A52,"Ticker symbol",TRUE)</f>
        <v>FANG</v>
      </c>
      <c r="D52" s="1">
        <v>44561</v>
      </c>
      <c r="E52" cm="1" vm="4">
        <f t="array" aca="1" ref="E52:F52" ca="1">_xlfn.STOCKHISTORY(A52,D52,D52,0,0 )</f>
        <v>44561</v>
      </c>
      <c r="F52" s="2" vm="23">
        <f ca="1"/>
        <v>107.85</v>
      </c>
      <c r="I52" s="1">
        <v>44925</v>
      </c>
      <c r="J52" s="1" cm="1" vm="113">
        <f t="array" aca="1" ref="J52:K52" ca="1">_xlfn.STOCKHISTORY(A52,I52,I52,0,0 )</f>
        <v>44925</v>
      </c>
      <c r="K52" s="2" vm="120">
        <f ca="1"/>
        <v>136.78</v>
      </c>
      <c r="M52" s="3">
        <f ca="1">(K52/F52-1)*100</f>
        <v>26.824292999536393</v>
      </c>
      <c r="O52" s="5" cm="1">
        <f t="array" ref="O52">_FV(A52,"Market cap",TRUE)/100000000</f>
        <v>268.01198926000001</v>
      </c>
    </row>
    <row r="53" spans="1:15" x14ac:dyDescent="0.25">
      <c r="A53" t="e" vm="24">
        <v>#VALUE!</v>
      </c>
      <c r="C53" t="str" cm="1">
        <f t="array" ref="C53">_FV(A53,"Ticker symbol",TRUE)</f>
        <v>NVDA</v>
      </c>
      <c r="D53" s="1">
        <v>44561</v>
      </c>
      <c r="E53" cm="1" vm="4">
        <f t="array" aca="1" ref="E53:F53" ca="1">_xlfn.STOCKHISTORY(A53,D53,D53,0,0 )</f>
        <v>44561</v>
      </c>
      <c r="F53" s="2" vm="26">
        <f ca="1"/>
        <v>294.11</v>
      </c>
      <c r="I53" s="1">
        <v>44925</v>
      </c>
      <c r="J53" s="1" cm="1" vm="113">
        <f t="array" aca="1" ref="J53:K53" ca="1">_xlfn.STOCKHISTORY(A53,I53,I53,0,0 )</f>
        <v>44925</v>
      </c>
      <c r="K53" s="2" vm="121">
        <f ca="1"/>
        <v>146.13999999999999</v>
      </c>
      <c r="M53" s="3">
        <f ca="1">(K53/F53-1)*100</f>
        <v>-50.311108088810322</v>
      </c>
      <c r="O53" s="5" cm="1">
        <f t="array" ref="O53">_FV(A53,"Market cap",TRUE)/100000000</f>
        <v>14105.429</v>
      </c>
    </row>
    <row r="54" spans="1:15" x14ac:dyDescent="0.25">
      <c r="A54" t="e" vm="27">
        <v>#VALUE!</v>
      </c>
      <c r="C54" t="str" cm="1">
        <f t="array" ref="C54">_FV(A54,"Ticker symbol",TRUE)</f>
        <v>NUE</v>
      </c>
      <c r="D54" s="1">
        <v>44561</v>
      </c>
      <c r="E54" cm="1" vm="4">
        <f t="array" aca="1" ref="E54:F54" ca="1">_xlfn.STOCKHISTORY(A54,D54,D54,0,0 )</f>
        <v>44561</v>
      </c>
      <c r="F54" s="2" vm="29">
        <f ca="1"/>
        <v>114.15</v>
      </c>
      <c r="I54" s="1">
        <v>44925</v>
      </c>
      <c r="J54" s="1" cm="1" vm="113">
        <f t="array" aca="1" ref="J54:K54" ca="1">_xlfn.STOCKHISTORY(A54,I54,I54,0,0 )</f>
        <v>44925</v>
      </c>
      <c r="K54" s="2" vm="122">
        <f ca="1"/>
        <v>131.81</v>
      </c>
      <c r="M54" s="3">
        <f ca="1">(K54/F54-1)*100</f>
        <v>15.470871660096353</v>
      </c>
      <c r="O54" s="5" cm="1">
        <f t="array" ref="O54">_FV(A54,"Market cap",TRUE)/100000000</f>
        <v>409.02692819999999</v>
      </c>
    </row>
    <row r="55" spans="1:15" x14ac:dyDescent="0.25">
      <c r="A55" t="e" vm="30">
        <v>#VALUE!</v>
      </c>
      <c r="C55" t="str" cm="1">
        <f t="array" ref="C55">_FV(A55,"Ticker symbol",TRUE)</f>
        <v>IT</v>
      </c>
      <c r="D55" s="1">
        <v>44561</v>
      </c>
      <c r="E55" cm="1" vm="4">
        <f t="array" aca="1" ref="E55:F55" ca="1">_xlfn.STOCKHISTORY(A55,D55,D55,0,0 )</f>
        <v>44561</v>
      </c>
      <c r="F55" s="2" vm="32">
        <f ca="1"/>
        <v>334.32</v>
      </c>
      <c r="I55" s="1">
        <v>44925</v>
      </c>
      <c r="J55" s="1" cm="1" vm="113">
        <f t="array" aca="1" ref="J55:K55" ca="1">_xlfn.STOCKHISTORY(A55,I55,I55,0,0 )</f>
        <v>44925</v>
      </c>
      <c r="K55" s="2" vm="123">
        <f ca="1"/>
        <v>336.14</v>
      </c>
      <c r="M55" s="3">
        <f ca="1">(K55/F55-1)*100</f>
        <v>0.54438860971524061</v>
      </c>
      <c r="O55" s="5" cm="1">
        <f t="array" ref="O55">_FV(A55,"Market cap",TRUE)/100000000</f>
        <v>361.00729491999999</v>
      </c>
    </row>
    <row r="56" spans="1:15" x14ac:dyDescent="0.25">
      <c r="A56" t="e" vm="33">
        <v>#VALUE!</v>
      </c>
      <c r="C56" t="str" cm="1">
        <f t="array" ref="C56">_FV(A56,"Ticker symbol",TRUE)</f>
        <v>EXR</v>
      </c>
      <c r="D56" s="1">
        <v>44561</v>
      </c>
      <c r="E56" cm="1" vm="4">
        <f t="array" aca="1" ref="E56:F56" ca="1">_xlfn.STOCKHISTORY(A56,D56,D56,0,0 )</f>
        <v>44561</v>
      </c>
      <c r="F56" s="2" vm="35">
        <f ca="1"/>
        <v>226.73</v>
      </c>
      <c r="I56" s="1">
        <v>44925</v>
      </c>
      <c r="J56" s="1" cm="1" vm="113">
        <f t="array" aca="1" ref="J56:K56" ca="1">_xlfn.STOCKHISTORY(A56,I56,I56,0,0 )</f>
        <v>44925</v>
      </c>
      <c r="K56" s="2" vm="124">
        <f ca="1"/>
        <v>147.18</v>
      </c>
      <c r="M56" s="3">
        <f ca="1">(K56/F56-1)*100</f>
        <v>-35.085784854231903</v>
      </c>
      <c r="O56" s="5" cm="1">
        <f t="array" ref="O56">_FV(A56,"Market cap",TRUE)/100000000</f>
        <v>309.31069919999999</v>
      </c>
    </row>
    <row r="57" spans="1:15" x14ac:dyDescent="0.25">
      <c r="A57" t="e" vm="36">
        <v>#VALUE!</v>
      </c>
      <c r="C57" t="str" cm="1">
        <f t="array" ref="C57">_FV(A57,"Ticker symbol",TRUE)</f>
        <v>ANET</v>
      </c>
      <c r="D57" s="1">
        <v>44561</v>
      </c>
      <c r="E57" cm="1" vm="4">
        <f t="array" aca="1" ref="E57:F57" ca="1">_xlfn.STOCKHISTORY(A57,D57,D57,0,0 )</f>
        <v>44561</v>
      </c>
      <c r="F57" s="2" vm="38">
        <f ca="1"/>
        <v>143.75</v>
      </c>
      <c r="I57" s="1">
        <v>44925</v>
      </c>
      <c r="J57" s="1" cm="1" vm="113">
        <f t="array" aca="1" ref="J57:K57" ca="1">_xlfn.STOCKHISTORY(A57,I57,I57,0,0 )</f>
        <v>44925</v>
      </c>
      <c r="K57" s="2" vm="125">
        <f ca="1"/>
        <v>121.35</v>
      </c>
      <c r="M57" s="3">
        <f ca="1">(K57/F57-1)*100</f>
        <v>-15.582608695652178</v>
      </c>
      <c r="O57" s="5" cm="1">
        <f t="array" ref="O57">_FV(A57,"Market cap",TRUE)/100000000</f>
        <v>801.08275749999996</v>
      </c>
    </row>
    <row r="58" spans="1:15" x14ac:dyDescent="0.25">
      <c r="A58" t="e" vm="39">
        <v>#VALUE!</v>
      </c>
      <c r="C58" t="str" cm="1">
        <f t="array" ref="C58">_FV(A58,"Ticker symbol",TRUE)</f>
        <v>SPG</v>
      </c>
      <c r="D58" s="1">
        <v>44561</v>
      </c>
      <c r="E58" cm="1" vm="4">
        <f t="array" aca="1" ref="E58:F58" ca="1">_xlfn.STOCKHISTORY(A58,D58,D58,0,0 )</f>
        <v>44561</v>
      </c>
      <c r="F58" s="2" vm="41">
        <f ca="1"/>
        <v>159.77000000000001</v>
      </c>
      <c r="I58" s="1">
        <v>44925</v>
      </c>
      <c r="J58" s="1" cm="1" vm="113">
        <f t="array" aca="1" ref="J58:K58" ca="1">_xlfn.STOCKHISTORY(A58,I58,I58,0,0 )</f>
        <v>44925</v>
      </c>
      <c r="K58" s="2" vm="126">
        <f ca="1"/>
        <v>117.48</v>
      </c>
      <c r="M58" s="3">
        <f ca="1">(K58/F58-1)*100</f>
        <v>-26.46929961820117</v>
      </c>
      <c r="O58" s="5" cm="1">
        <f t="array" ref="O58">_FV(A58,"Market cap",TRUE)/100000000</f>
        <v>462.71668742000003</v>
      </c>
    </row>
    <row r="59" spans="1:15" x14ac:dyDescent="0.25">
      <c r="A59" t="e" vm="42">
        <v>#VALUE!</v>
      </c>
      <c r="C59" t="str" cm="1">
        <f t="array" ref="C59">_FV(A59,"Ticker symbol",TRUE)</f>
        <v>APA</v>
      </c>
      <c r="D59" s="1">
        <v>44561</v>
      </c>
      <c r="E59" cm="1" vm="4">
        <f t="array" aca="1" ref="E59:F59" ca="1">_xlfn.STOCKHISTORY(A59,D59,D59,0,0 )</f>
        <v>44561</v>
      </c>
      <c r="F59" s="2" vm="44">
        <f ca="1"/>
        <v>26.89</v>
      </c>
      <c r="I59" s="1">
        <v>44925</v>
      </c>
      <c r="J59" s="1" cm="1" vm="113">
        <f t="array" aca="1" ref="J59:K59" ca="1">_xlfn.STOCKHISTORY(A59,I59,I59,0,0 )</f>
        <v>44925</v>
      </c>
      <c r="K59" s="2" vm="127">
        <f ca="1"/>
        <v>46.68</v>
      </c>
      <c r="M59" s="3">
        <f ca="1">(K59/F59-1)*100</f>
        <v>73.596132391223492</v>
      </c>
      <c r="O59" s="5" cm="1">
        <f t="array" ref="O59">_FV(A59,"Market cap",TRUE)/100000000</f>
        <v>92.977181959999996</v>
      </c>
    </row>
    <row r="60" spans="1:15" x14ac:dyDescent="0.25">
      <c r="A60" t="e" vm="45">
        <v>#VALUE!</v>
      </c>
      <c r="C60" t="str" cm="1">
        <f t="array" ref="C60">_FV(A60,"Ticker symbol",TRUE)</f>
        <v>BBWI</v>
      </c>
      <c r="D60" s="1">
        <v>44561</v>
      </c>
      <c r="E60" cm="1" vm="4">
        <f t="array" aca="1" ref="E60:F60" ca="1">_xlfn.STOCKHISTORY(A60,D60,D60,0,0 )</f>
        <v>44561</v>
      </c>
      <c r="F60" s="2" vm="47">
        <f ca="1"/>
        <v>69.790000000000006</v>
      </c>
      <c r="I60" s="1">
        <v>44925</v>
      </c>
      <c r="J60" s="1" cm="1" vm="113">
        <f t="array" aca="1" ref="J60:K60" ca="1">_xlfn.STOCKHISTORY(A60,I60,I60,0,0 )</f>
        <v>44925</v>
      </c>
      <c r="K60" s="2" vm="128">
        <f ca="1"/>
        <v>42.14</v>
      </c>
      <c r="M60" s="3">
        <f ca="1">(K60/F60-1)*100</f>
        <v>-39.618856569709124</v>
      </c>
      <c r="O60" s="5" cm="1">
        <f t="array" ref="O60">_FV(A60,"Market cap",TRUE)/100000000</f>
        <v>96.069943120000005</v>
      </c>
    </row>
    <row r="61" spans="1:15" x14ac:dyDescent="0.25">
      <c r="A61" t="e" vm="48">
        <v>#VALUE!</v>
      </c>
      <c r="C61" t="str" cm="1">
        <f t="array" ref="C61">_FV(A61,"Ticker symbol",TRUE)</f>
        <v>EOG</v>
      </c>
      <c r="D61" s="1">
        <v>44561</v>
      </c>
      <c r="E61" cm="1" vm="4">
        <f t="array" aca="1" ref="E61:F61" ca="1">_xlfn.STOCKHISTORY(A61,D61,D61,0,0 )</f>
        <v>44561</v>
      </c>
      <c r="F61" s="2" vm="50">
        <f ca="1"/>
        <v>88.83</v>
      </c>
      <c r="I61" s="1">
        <v>44925</v>
      </c>
      <c r="J61" s="1" cm="1" vm="113">
        <f t="array" aca="1" ref="J61:K61" ca="1">_xlfn.STOCKHISTORY(A61,I61,I61,0,0 )</f>
        <v>44925</v>
      </c>
      <c r="K61" s="2" vm="129">
        <f ca="1"/>
        <v>129.52000000000001</v>
      </c>
      <c r="M61" s="3">
        <f ca="1">(K61/F61-1)*100</f>
        <v>45.806596870426674</v>
      </c>
      <c r="O61" s="5" cm="1">
        <f t="array" ref="O61">_FV(A61,"Market cap",TRUE)/100000000</f>
        <v>641.93107968000004</v>
      </c>
    </row>
    <row r="62" spans="1:15" x14ac:dyDescent="0.25">
      <c r="A62" t="e" vm="51">
        <v>#VALUE!</v>
      </c>
      <c r="C62" t="str" cm="1">
        <f t="array" ref="C62">_FV(A62,"Ticker symbol",TRUE)</f>
        <v>IRM</v>
      </c>
      <c r="D62" s="1">
        <v>44561</v>
      </c>
      <c r="E62" cm="1" vm="4">
        <f t="array" aca="1" ref="E62:F62" ca="1">_xlfn.STOCKHISTORY(A62,D62,D62,0,0 )</f>
        <v>44561</v>
      </c>
      <c r="F62" s="2" vm="53">
        <f ca="1"/>
        <v>52.33</v>
      </c>
      <c r="I62" s="1">
        <v>44925</v>
      </c>
      <c r="J62" s="1" cm="1" vm="113">
        <f t="array" aca="1" ref="J62:K62" ca="1">_xlfn.STOCKHISTORY(A62,I62,I62,0,0 )</f>
        <v>44925</v>
      </c>
      <c r="K62" s="2" vm="130">
        <f ca="1"/>
        <v>49.85</v>
      </c>
      <c r="M62" s="3">
        <f ca="1">(K62/F62-1)*100</f>
        <v>-4.7391553602140206</v>
      </c>
      <c r="O62" s="5" cm="1">
        <f t="array" ref="O62">_FV(A62,"Market cap",TRUE)/100000000</f>
        <v>192.59634016000001</v>
      </c>
    </row>
    <row r="63" spans="1:15" x14ac:dyDescent="0.25">
      <c r="A63" t="e" vm="54">
        <v>#VALUE!</v>
      </c>
      <c r="C63" t="str" cm="1">
        <f t="array" ref="C63">_FV(A63,"Ticker symbol",TRUE)</f>
        <v>STX</v>
      </c>
      <c r="D63" s="1">
        <v>44561</v>
      </c>
      <c r="E63" cm="1" vm="4">
        <f t="array" aca="1" ref="E63:F63" ca="1">_xlfn.STOCKHISTORY(A63,D63,D63,0,0 )</f>
        <v>44561</v>
      </c>
      <c r="F63" s="2" vm="56">
        <f ca="1"/>
        <v>112.98</v>
      </c>
      <c r="I63" s="1">
        <v>44925</v>
      </c>
      <c r="J63" s="1" cm="1" vm="113">
        <f t="array" aca="1" ref="J63:K63" ca="1">_xlfn.STOCKHISTORY(A63,I63,I63,0,0 )</f>
        <v>44925</v>
      </c>
      <c r="K63" s="2" vm="131">
        <f ca="1"/>
        <v>52.61</v>
      </c>
      <c r="M63" s="3">
        <f ca="1">(K63/F63-1)*100</f>
        <v>-53.434236147990802</v>
      </c>
      <c r="O63" s="5" cm="1">
        <f t="array" ref="O63">_FV(A63,"Market cap",TRUE)/100000000</f>
        <v>175.65180480000001</v>
      </c>
    </row>
    <row r="64" spans="1:15" x14ac:dyDescent="0.25">
      <c r="A64" t="e" vm="57">
        <v>#VALUE!</v>
      </c>
      <c r="C64" t="str" cm="1">
        <f t="array" ref="C64">_FV(A64,"Ticker symbol",TRUE)</f>
        <v>CF</v>
      </c>
      <c r="D64" s="1">
        <v>44561</v>
      </c>
      <c r="E64" cm="1" vm="4">
        <f t="array" aca="1" ref="E64:F64" ca="1">_xlfn.STOCKHISTORY(A64,D64,D64,0,0 )</f>
        <v>44561</v>
      </c>
      <c r="F64" s="2" vm="59">
        <f ca="1"/>
        <v>70.78</v>
      </c>
      <c r="I64" s="1">
        <v>44925</v>
      </c>
      <c r="J64" s="1" cm="1" vm="113">
        <f t="array" aca="1" ref="J64:K64" ca="1">_xlfn.STOCKHISTORY(A64,I64,I64,0,0 )</f>
        <v>44925</v>
      </c>
      <c r="K64" s="2" vm="132">
        <f ca="1"/>
        <v>85.2</v>
      </c>
      <c r="M64" s="3">
        <f ca="1">(K64/F64-1)*100</f>
        <v>20.372986719412257</v>
      </c>
      <c r="O64" s="5" cm="1">
        <f t="array" ref="O64">_FV(A64,"Market cap",TRUE)/100000000</f>
        <v>143.33058629999999</v>
      </c>
    </row>
    <row r="65" spans="1:15" x14ac:dyDescent="0.25">
      <c r="A65" t="e" vm="60">
        <v>#VALUE!</v>
      </c>
      <c r="C65" t="str" cm="1">
        <f t="array" ref="C65">_FV(A65,"Ticker symbol",TRUE)</f>
        <v>COP</v>
      </c>
      <c r="D65" s="1">
        <v>44561</v>
      </c>
      <c r="E65" cm="1" vm="4">
        <f t="array" aca="1" ref="E65:F65" ca="1">_xlfn.STOCKHISTORY(A65,D65,D65,0,0 )</f>
        <v>44561</v>
      </c>
      <c r="F65" s="2" vm="62">
        <f ca="1"/>
        <v>72.180000000000007</v>
      </c>
      <c r="I65" s="1">
        <v>44925</v>
      </c>
      <c r="J65" s="1" cm="1" vm="113">
        <f t="array" aca="1" ref="J65:K65" ca="1">_xlfn.STOCKHISTORY(A65,I65,I65,0,0 )</f>
        <v>44925</v>
      </c>
      <c r="K65" s="2" vm="133">
        <f ca="1"/>
        <v>118</v>
      </c>
      <c r="M65" s="3">
        <f ca="1">(K65/F65-1)*100</f>
        <v>63.480188417844261</v>
      </c>
      <c r="O65" s="5" cm="1">
        <f t="array" ref="O65">_FV(A65,"Market cap",TRUE)/100000000</f>
        <v>1269.5766335999999</v>
      </c>
    </row>
    <row r="66" spans="1:15" x14ac:dyDescent="0.25">
      <c r="A66" s="6" t="s">
        <v>10</v>
      </c>
    </row>
    <row r="67" spans="1:15" x14ac:dyDescent="0.25">
      <c r="A67" t="e" vm="63">
        <v>#VALUE!</v>
      </c>
      <c r="C67" t="str" cm="1">
        <f t="array" ref="C67">_FV(A67,"Ticker symbol",TRUE)</f>
        <v>PENN</v>
      </c>
      <c r="D67" s="1">
        <v>44561</v>
      </c>
      <c r="E67" cm="1" vm="4">
        <f t="array" aca="1" ref="E67:F67" ca="1">_xlfn.STOCKHISTORY(A67,D67,D67,0,0 )</f>
        <v>44561</v>
      </c>
      <c r="F67" s="2" vm="65">
        <f ca="1"/>
        <v>51.85</v>
      </c>
      <c r="I67" s="1">
        <v>44925</v>
      </c>
      <c r="J67" s="1" cm="1" vm="113">
        <f t="array" aca="1" ref="J67:K67" ca="1">_xlfn.STOCKHISTORY(A67,I67,I67,0,0 )</f>
        <v>44925</v>
      </c>
      <c r="K67" s="2" vm="134">
        <f ca="1"/>
        <v>29.7</v>
      </c>
      <c r="M67" s="3">
        <f ca="1">(K67/F67-1)*100</f>
        <v>-42.719382835101257</v>
      </c>
      <c r="O67" s="5" cm="1">
        <f t="array" ref="O67">_FV(A67,"Market cap",TRUE)/100000000</f>
        <v>35.99721108</v>
      </c>
    </row>
    <row r="68" spans="1:15" x14ac:dyDescent="0.25">
      <c r="A68" t="e" vm="66">
        <v>#VALUE!</v>
      </c>
      <c r="C68" t="str" cm="1">
        <f t="array" ref="C68">_FV(A68,"Ticker symbol",TRUE)</f>
        <v>GPN</v>
      </c>
      <c r="D68" s="1">
        <v>44561</v>
      </c>
      <c r="E68" cm="1" vm="4">
        <f t="array" aca="1" ref="E68:F68" ca="1">_xlfn.STOCKHISTORY(A68,D68,D68,0,0 )</f>
        <v>44561</v>
      </c>
      <c r="F68" s="2" vm="68">
        <f ca="1"/>
        <v>135.18</v>
      </c>
      <c r="I68" s="1">
        <v>44925</v>
      </c>
      <c r="J68" s="1" cm="1" vm="113">
        <f t="array" aca="1" ref="J68:K68" ca="1">_xlfn.STOCKHISTORY(A68,I68,I68,0,0 )</f>
        <v>44925</v>
      </c>
      <c r="K68" s="2" vm="135">
        <f ca="1"/>
        <v>99.32</v>
      </c>
      <c r="M68" s="3">
        <f ca="1">(K68/F68-1)*100</f>
        <v>-26.527592839177405</v>
      </c>
      <c r="O68" s="5" cm="1">
        <f t="array" ref="O68">_FV(A68,"Market cap",TRUE)/100000000</f>
        <v>331.78702670000001</v>
      </c>
    </row>
    <row r="69" spans="1:15" x14ac:dyDescent="0.25">
      <c r="A69" t="e" vm="69">
        <v>#VALUE!</v>
      </c>
      <c r="C69" t="str" cm="1">
        <f t="array" ref="C69">_FV(A69,"Ticker symbol",TRUE)</f>
        <v>LVS</v>
      </c>
      <c r="D69" s="1">
        <v>44561</v>
      </c>
      <c r="E69" cm="1" vm="4">
        <f t="array" aca="1" ref="E69:F69" ca="1">_xlfn.STOCKHISTORY(A69,D69,D69,0,0 )</f>
        <v>44561</v>
      </c>
      <c r="F69" s="2" vm="71">
        <f ca="1"/>
        <v>37.64</v>
      </c>
      <c r="I69" s="1">
        <v>44925</v>
      </c>
      <c r="J69" s="1" cm="1" vm="113">
        <f t="array" aca="1" ref="J69:K69" ca="1">_xlfn.STOCKHISTORY(A69,I69,I69,0,0 )</f>
        <v>44925</v>
      </c>
      <c r="K69" s="2" vm="136">
        <f ca="1"/>
        <v>48.07</v>
      </c>
      <c r="M69" s="3">
        <f ca="1">(K69/F69-1)*100</f>
        <v>27.709883103081822</v>
      </c>
      <c r="O69" s="5" cm="1">
        <f t="array" ref="O69">_FV(A69,"Market cap",TRUE)/100000000</f>
        <v>372.95552147000001</v>
      </c>
    </row>
    <row r="70" spans="1:15" x14ac:dyDescent="0.25">
      <c r="A70" t="e" vm="72">
        <v>#VALUE!</v>
      </c>
      <c r="C70" t="str" cm="1">
        <f t="array" ref="C70">_FV(A70,"Ticker symbol",TRUE)</f>
        <v>ATVI*</v>
      </c>
      <c r="D70" s="1">
        <v>44561</v>
      </c>
      <c r="E70" cm="1" vm="4">
        <f t="array" aca="1" ref="E70:F70" ca="1">_xlfn.STOCKHISTORY(A70,D70,D70,0,0 )</f>
        <v>44561</v>
      </c>
      <c r="F70" s="2" vm="74">
        <f ca="1"/>
        <v>1370</v>
      </c>
      <c r="I70" s="1">
        <v>44925</v>
      </c>
      <c r="J70" s="1" cm="1" vm="113">
        <f t="array" aca="1" ref="J70:K70" ca="1">_xlfn.STOCKHISTORY(A70,I70,I70,0,0 )</f>
        <v>44925</v>
      </c>
      <c r="K70" s="2" t="e" vm="137">
        <f ca="1"/>
        <v>#N/A</v>
      </c>
      <c r="M70" s="3" t="e" vm="138">
        <f ca="1">(K70/F70-1)*100</f>
        <v>#N/A</v>
      </c>
      <c r="O70" s="5" cm="1">
        <f t="array" ref="O70">_FV(A70,"Market cap",TRUE)/100000000</f>
        <v>742.26549999999997</v>
      </c>
    </row>
    <row r="71" spans="1:15" x14ac:dyDescent="0.25">
      <c r="A71" t="e" vm="75">
        <v>#VALUE!</v>
      </c>
      <c r="C71" t="str" cm="1">
        <f t="array" ref="C71">_FV(A71,"Ticker symbol",TRUE)</f>
        <v>MKTX</v>
      </c>
      <c r="D71" s="1">
        <v>44561</v>
      </c>
      <c r="E71" cm="1" vm="4">
        <f t="array" aca="1" ref="E71:F71" ca="1">_xlfn.STOCKHISTORY(A71,D71,D71,0,0 )</f>
        <v>44561</v>
      </c>
      <c r="F71" s="2" vm="77">
        <f ca="1"/>
        <v>411.27</v>
      </c>
      <c r="I71" s="1">
        <v>44925</v>
      </c>
      <c r="J71" s="1" cm="1" vm="113">
        <f t="array" aca="1" ref="J71:K71" ca="1">_xlfn.STOCKHISTORY(A71,I71,I71,0,0 )</f>
        <v>44925</v>
      </c>
      <c r="K71" s="2" vm="139">
        <f ca="1"/>
        <v>278.89</v>
      </c>
      <c r="M71" s="3">
        <f ca="1">(K71/F71-1)*100</f>
        <v>-32.188100274758682</v>
      </c>
      <c r="O71" s="5" cm="1">
        <f t="array" ref="O71">_FV(A71,"Market cap",TRUE)/100000000</f>
        <v>100.34330724</v>
      </c>
    </row>
    <row r="72" spans="1:15" x14ac:dyDescent="0.25">
      <c r="A72" t="s">
        <v>3</v>
      </c>
      <c r="C72" t="e" cm="1" vm="78">
        <f t="array" ref="C72">_FV(A72,"Ticker symbol",TRUE)</f>
        <v>#VALUE!</v>
      </c>
      <c r="D72" s="1">
        <v>44561</v>
      </c>
      <c r="E72" t="e" cm="1" vm="79">
        <f t="array" aca="1" ref="E72" ca="1">_xlfn.STOCKHISTORY(A72,D72,D72,0,0 )</f>
        <v>#VALUE!</v>
      </c>
      <c r="F72" s="2"/>
      <c r="I72" s="1">
        <v>44925</v>
      </c>
      <c r="J72" s="1" t="e" cm="1" vm="79">
        <f t="array" aca="1" ref="J72" ca="1">_xlfn.STOCKHISTORY(A72,I72,I72,0,0 )</f>
        <v>#VALUE!</v>
      </c>
      <c r="K72" s="2"/>
      <c r="M72" s="3" t="e">
        <f>(K72/F72-1)*100</f>
        <v>#DIV/0!</v>
      </c>
      <c r="O72" s="5" t="e" cm="1" vm="80">
        <f t="array" ref="O72">_FV(A72,"Market cap",TRUE)/100000000</f>
        <v>#VALUE!</v>
      </c>
    </row>
    <row r="73" spans="1:15" x14ac:dyDescent="0.25">
      <c r="A73" t="e" vm="81">
        <v>#VALUE!</v>
      </c>
      <c r="C73" t="str" cm="1">
        <f t="array" ref="C73">_FV(A73,"Ticker symbol",TRUE)</f>
        <v>VTRS</v>
      </c>
      <c r="D73" s="1">
        <v>44561</v>
      </c>
      <c r="E73" cm="1" vm="4">
        <f t="array" aca="1" ref="E73:F73" ca="1">_xlfn.STOCKHISTORY(A73,D73,D73,0,0 )</f>
        <v>44561</v>
      </c>
      <c r="F73" s="2" vm="83">
        <f ca="1"/>
        <v>13.53</v>
      </c>
      <c r="I73" s="1">
        <v>44925</v>
      </c>
      <c r="J73" s="1" cm="1" vm="113">
        <f t="array" aca="1" ref="J73:K73" ca="1">_xlfn.STOCKHISTORY(A73,I73,I73,0,0 )</f>
        <v>44925</v>
      </c>
      <c r="K73" s="2" vm="140">
        <f ca="1"/>
        <v>11.13</v>
      </c>
      <c r="M73" s="3">
        <f ca="1">(K73/F73-1)*100</f>
        <v>-17.738359201773825</v>
      </c>
      <c r="O73" s="5" cm="1">
        <f t="array" ref="O73">_FV(A73,"Market cap",TRUE)/100000000</f>
        <v>135.20292169999999</v>
      </c>
    </row>
    <row r="74" spans="1:15" x14ac:dyDescent="0.25">
      <c r="A74" t="e" vm="84">
        <v>#VALUE!</v>
      </c>
      <c r="C74" t="str" cm="1">
        <f t="array" ref="C74">_FV(A74,"Ticker symbol",TRUE)</f>
        <v>WYNN</v>
      </c>
      <c r="D74" s="1">
        <v>44561</v>
      </c>
      <c r="E74" cm="1" vm="4">
        <f t="array" aca="1" ref="E74:F74" ca="1">_xlfn.STOCKHISTORY(A74,D74,D74,0,0 )</f>
        <v>44561</v>
      </c>
      <c r="F74" s="2" vm="86">
        <f ca="1"/>
        <v>85.04</v>
      </c>
      <c r="I74" s="1">
        <v>44925</v>
      </c>
      <c r="J74" s="1" cm="1" vm="113">
        <f t="array" aca="1" ref="J74:K74" ca="1">_xlfn.STOCKHISTORY(A74,I74,I74,0,0 )</f>
        <v>44925</v>
      </c>
      <c r="K74" s="2" vm="141">
        <f ca="1"/>
        <v>82.47</v>
      </c>
      <c r="M74" s="3">
        <f ca="1">(K74/F74-1)*100</f>
        <v>-3.0221072436500518</v>
      </c>
      <c r="O74" s="5" cm="1">
        <f t="array" ref="O74">_FV(A74,"Market cap",TRUE)/100000000</f>
        <v>106.282186</v>
      </c>
    </row>
    <row r="75" spans="1:15" x14ac:dyDescent="0.25">
      <c r="A75" t="e" vm="87">
        <v>#VALUE!</v>
      </c>
      <c r="C75" t="str" cm="1">
        <f t="array" ref="C75">_FV(A75,"Ticker symbol",TRUE)</f>
        <v>IPGP</v>
      </c>
      <c r="D75" s="1">
        <v>44561</v>
      </c>
      <c r="E75" cm="1" vm="4">
        <f t="array" aca="1" ref="E75:F75" ca="1">_xlfn.STOCKHISTORY(A75,D75,D75,0,0 )</f>
        <v>44561</v>
      </c>
      <c r="F75" s="2" vm="89">
        <f ca="1"/>
        <v>172.14</v>
      </c>
      <c r="I75" s="1">
        <v>44925</v>
      </c>
      <c r="J75" s="1" cm="1" vm="113">
        <f t="array" aca="1" ref="J75:K75" ca="1">_xlfn.STOCKHISTORY(A75,I75,I75,0,0 )</f>
        <v>44925</v>
      </c>
      <c r="K75" s="2" vm="142">
        <f ca="1"/>
        <v>94.67</v>
      </c>
      <c r="M75" s="3">
        <f ca="1">(K75/F75-1)*100</f>
        <v>-45.004066457534563</v>
      </c>
      <c r="O75" s="5" cm="1">
        <f t="array" ref="O75">_FV(A75,"Market cap",TRUE)/100000000</f>
        <v>46.598685089999996</v>
      </c>
    </row>
    <row r="76" spans="1:15" x14ac:dyDescent="0.25">
      <c r="A76" t="e" vm="90">
        <v>#VALUE!</v>
      </c>
      <c r="C76" t="str" cm="1">
        <f t="array" ref="C76">_FV(A76,"Ticker symbol",TRUE)</f>
        <v>FIS</v>
      </c>
      <c r="D76" s="1">
        <v>44561</v>
      </c>
      <c r="E76" t="e" cm="1" vm="91">
        <f t="array" aca="1" ref="E76" ca="1">_xlfn.STOCKHISTORY(A76,D76,D76,0,0 )</f>
        <v>#VALUE!</v>
      </c>
      <c r="F76" s="2"/>
      <c r="I76" s="1">
        <v>44925</v>
      </c>
      <c r="J76" s="1" cm="1" vm="113">
        <f t="array" aca="1" ref="J76:K76" ca="1">_xlfn.STOCKHISTORY(A76,I76,I76,0,0 )</f>
        <v>44925</v>
      </c>
      <c r="K76" s="2" vm="143">
        <f ca="1"/>
        <v>6.415</v>
      </c>
      <c r="M76" s="3" t="e">
        <f ca="1">(K76/F76-1)*100</f>
        <v>#DIV/0!</v>
      </c>
      <c r="O76" s="5" cm="1">
        <f t="array" ref="O76">_FV(A76,"Market cap",TRUE)/100000000</f>
        <v>3.1318640000000002</v>
      </c>
    </row>
    <row r="77" spans="1:15" x14ac:dyDescent="0.25">
      <c r="A77" t="s">
        <v>4</v>
      </c>
      <c r="C77" t="e" cm="1" vm="78">
        <f t="array" ref="C77">_FV(A77,"Ticker symbol",TRUE)</f>
        <v>#VALUE!</v>
      </c>
      <c r="D77" s="1">
        <v>44561</v>
      </c>
      <c r="E77" t="e" cm="1" vm="79">
        <f t="array" aca="1" ref="E77" ca="1">_xlfn.STOCKHISTORY(A77,D77,D77,0,0 )</f>
        <v>#VALUE!</v>
      </c>
      <c r="F77" s="2"/>
      <c r="I77" s="1">
        <v>44925</v>
      </c>
      <c r="J77" s="1" t="e" cm="1" vm="79">
        <f t="array" aca="1" ref="J77" ca="1">_xlfn.STOCKHISTORY(A77,I77,I77,0,0 )</f>
        <v>#VALUE!</v>
      </c>
      <c r="K77" s="2"/>
      <c r="M77" s="3" t="e">
        <f>(K77/F77-1)*100</f>
        <v>#DIV/0!</v>
      </c>
      <c r="O77" s="5" t="e" cm="1" vm="80">
        <f t="array" ref="O77">_FV(A77,"Market cap",TRUE)/100000000</f>
        <v>#VALUE!</v>
      </c>
    </row>
    <row r="78" spans="1:15" x14ac:dyDescent="0.25">
      <c r="A78" t="s">
        <v>5</v>
      </c>
      <c r="C78" t="e" cm="1" vm="78">
        <f t="array" ref="C78">_FV(A78,"Ticker symbol",TRUE)</f>
        <v>#VALUE!</v>
      </c>
      <c r="D78" s="1">
        <v>44561</v>
      </c>
      <c r="E78" t="e" cm="1" vm="79">
        <f t="array" aca="1" ref="E78" ca="1">_xlfn.STOCKHISTORY(A78,D78,D78,0,0 )</f>
        <v>#VALUE!</v>
      </c>
      <c r="F78" s="2"/>
      <c r="I78" s="1">
        <v>44925</v>
      </c>
      <c r="J78" s="1" t="e" cm="1" vm="79">
        <f t="array" aca="1" ref="J78" ca="1">_xlfn.STOCKHISTORY(A78,I78,I78,0,0 )</f>
        <v>#VALUE!</v>
      </c>
      <c r="K78" s="2"/>
      <c r="M78" s="3" t="e">
        <f>(K78/F78-1)*100</f>
        <v>#DIV/0!</v>
      </c>
      <c r="O78" s="5" t="e" cm="1" vm="80">
        <f t="array" ref="O78">_FV(A78,"Market cap",TRUE)/100000000</f>
        <v>#VALUE!</v>
      </c>
    </row>
    <row r="79" spans="1:15" x14ac:dyDescent="0.25">
      <c r="A79" t="e" vm="92">
        <v>#VALUE!</v>
      </c>
      <c r="C79" t="str" cm="1">
        <f t="array" ref="C79">_FV(A79,"Ticker symbol",TRUE)</f>
        <v>TFX</v>
      </c>
      <c r="D79" s="1">
        <v>44561</v>
      </c>
      <c r="E79" cm="1" vm="4">
        <f t="array" aca="1" ref="E79:F79" ca="1">_xlfn.STOCKHISTORY(A79,D79,D79,0,0 )</f>
        <v>44561</v>
      </c>
      <c r="F79" s="2" vm="94">
        <f ca="1"/>
        <v>328.48</v>
      </c>
      <c r="I79" s="1">
        <v>44925</v>
      </c>
      <c r="J79" s="1" cm="1" vm="113">
        <f t="array" aca="1" ref="J79:K79" ca="1">_xlfn.STOCKHISTORY(A79,I79,I79,0,0 )</f>
        <v>44925</v>
      </c>
      <c r="K79" s="2" vm="144">
        <f ca="1"/>
        <v>249.63</v>
      </c>
      <c r="M79" s="3">
        <f ca="1">(K79/F79-1)*100</f>
        <v>-24.004505601558701</v>
      </c>
      <c r="O79" s="5" cm="1">
        <f t="array" ref="O79">_FV(A79,"Market cap",TRUE)/100000000</f>
        <v>115.72412451</v>
      </c>
    </row>
    <row r="80" spans="1:15" x14ac:dyDescent="0.25">
      <c r="A80" t="e" vm="95">
        <v>#VALUE!</v>
      </c>
      <c r="C80" t="str" cm="1">
        <f t="array" ref="C80">_FV(A80,"Ticker symbol",TRUE)</f>
        <v>PYPL</v>
      </c>
      <c r="D80" s="1">
        <v>44561</v>
      </c>
      <c r="E80" cm="1" vm="4">
        <f t="array" aca="1" ref="E80:F80" ca="1">_xlfn.STOCKHISTORY(A80,D80,D80,0,0 )</f>
        <v>44561</v>
      </c>
      <c r="F80" s="2" vm="97">
        <f ca="1"/>
        <v>188.58</v>
      </c>
      <c r="I80" s="1">
        <v>44925</v>
      </c>
      <c r="J80" s="1" cm="1" vm="113">
        <f t="array" aca="1" ref="J80:K80" ca="1">_xlfn.STOCKHISTORY(A80,I80,I80,0,0 )</f>
        <v>44925</v>
      </c>
      <c r="K80" s="2" vm="145">
        <f ca="1"/>
        <v>71.22</v>
      </c>
      <c r="M80" s="3">
        <f ca="1">(K80/F80-1)*100</f>
        <v>-62.233534839325486</v>
      </c>
      <c r="O80" s="5" cm="1">
        <f t="array" ref="O80">_FV(A80,"Market cap",TRUE)/100000000</f>
        <v>669.41712600000005</v>
      </c>
    </row>
    <row r="81" spans="1:15" x14ac:dyDescent="0.25">
      <c r="A81" t="e" vm="98">
        <v>#VALUE!</v>
      </c>
      <c r="C81" t="str" cm="1">
        <f t="array" ref="C81">_FV(A81,"Ticker symbol",TRUE)</f>
        <v>NCLH</v>
      </c>
      <c r="D81" s="1">
        <v>44561</v>
      </c>
      <c r="E81" cm="1" vm="4">
        <f t="array" aca="1" ref="E81:F81" ca="1">_xlfn.STOCKHISTORY(A81,D81,D81,0,0 )</f>
        <v>44561</v>
      </c>
      <c r="F81" s="2" vm="100">
        <f ca="1"/>
        <v>20.74</v>
      </c>
      <c r="I81" s="1">
        <v>44925</v>
      </c>
      <c r="J81" s="1" cm="1" vm="113">
        <f t="array" aca="1" ref="J81:K81" ca="1">_xlfn.STOCKHISTORY(A81,I81,I81,0,0 )</f>
        <v>44925</v>
      </c>
      <c r="K81" s="2" vm="146">
        <f ca="1"/>
        <v>12.24</v>
      </c>
      <c r="M81" s="3">
        <f ca="1">(K81/F81-1)*100</f>
        <v>-40.983606557377037</v>
      </c>
      <c r="O81" s="5" cm="1">
        <f t="array" ref="O81">_FV(A81,"Market cap",TRUE)/100000000</f>
        <v>74.491899989999993</v>
      </c>
    </row>
    <row r="82" spans="1:15" x14ac:dyDescent="0.25">
      <c r="A82" t="e" vm="101">
        <v>#VALUE!</v>
      </c>
      <c r="C82" t="str" cm="1">
        <f t="array" ref="C82">_FV(A82,"Ticker symbol",TRUE)</f>
        <v>LW</v>
      </c>
      <c r="D82" s="1">
        <v>44561</v>
      </c>
      <c r="E82" cm="1" vm="4">
        <f t="array" aca="1" ref="E82:F82" ca="1">_xlfn.STOCKHISTORY(A82,D82,D82,0,0 )</f>
        <v>44561</v>
      </c>
      <c r="F82" s="2" vm="103">
        <f ca="1"/>
        <v>63.38</v>
      </c>
      <c r="I82" s="1">
        <v>44925</v>
      </c>
      <c r="J82" s="1" cm="1" vm="113">
        <f t="array" aca="1" ref="J82:K82" ca="1">_xlfn.STOCKHISTORY(A82,I82,I82,0,0 )</f>
        <v>44925</v>
      </c>
      <c r="K82" s="2" vm="147">
        <f ca="1"/>
        <v>89.36</v>
      </c>
      <c r="M82" s="3">
        <f ca="1">(K82/F82-1)*100</f>
        <v>40.990848848217084</v>
      </c>
      <c r="O82" s="5" cm="1">
        <f t="array" ref="O82">_FV(A82,"Market cap",TRUE)/100000000</f>
        <v>158.4343815</v>
      </c>
    </row>
    <row r="83" spans="1:15" x14ac:dyDescent="0.25">
      <c r="A83" t="e" vm="104">
        <v>#VALUE!</v>
      </c>
      <c r="C83" t="str" cm="1">
        <f t="array" ref="C83">_FV(A83,"Ticker symbol",TRUE)</f>
        <v>FLT</v>
      </c>
      <c r="D83" s="1">
        <v>44561</v>
      </c>
      <c r="E83" cm="1" vm="4">
        <f t="array" aca="1" ref="E83:F83" ca="1">_xlfn.STOCKHISTORY(A83,D83,D83,0,0 )</f>
        <v>44561</v>
      </c>
      <c r="F83" s="2" vm="106">
        <f ca="1"/>
        <v>223.84</v>
      </c>
      <c r="I83" s="1">
        <v>44925</v>
      </c>
      <c r="J83" s="1" cm="1" vm="113">
        <f t="array" aca="1" ref="J83:K83" ca="1">_xlfn.STOCKHISTORY(A83,I83,I83,0,0 )</f>
        <v>44925</v>
      </c>
      <c r="K83" s="2" vm="148">
        <f ca="1"/>
        <v>183.68</v>
      </c>
      <c r="M83" s="3">
        <f ca="1">(K83/F83-1)*100</f>
        <v>-17.941386704789132</v>
      </c>
      <c r="O83" s="5" cm="1">
        <f t="array" ref="O83">_FV(A83,"Market cap",TRUE)/100000000</f>
        <v>200.43144445999999</v>
      </c>
    </row>
    <row r="84" spans="1:15" x14ac:dyDescent="0.25">
      <c r="A84" t="s">
        <v>6</v>
      </c>
      <c r="C84" t="e" cm="1" vm="78">
        <f t="array" ref="C84">_FV(A84,"Ticker symbol",TRUE)</f>
        <v>#VALUE!</v>
      </c>
      <c r="D84" s="1">
        <v>44561</v>
      </c>
      <c r="E84" t="e" cm="1" vm="79">
        <f t="array" aca="1" ref="E84" ca="1">_xlfn.STOCKHISTORY(A84,D84,D84,0,0 )</f>
        <v>#VALUE!</v>
      </c>
      <c r="F84" s="2"/>
      <c r="I84" s="1">
        <v>44925</v>
      </c>
      <c r="J84" s="1" t="e" cm="1" vm="79">
        <f t="array" aca="1" ref="J84" ca="1">_xlfn.STOCKHISTORY(A84,I84,I84,0,0 )</f>
        <v>#VALUE!</v>
      </c>
      <c r="K84" s="2"/>
      <c r="M84" s="3" t="e">
        <f>(K84/F84-1)*100</f>
        <v>#DIV/0!</v>
      </c>
      <c r="O84" s="5" t="e" cm="1" vm="80">
        <f t="array" ref="O84">_FV(A84,"Market cap",TRUE)/100000000</f>
        <v>#VALUE!</v>
      </c>
    </row>
    <row r="85" spans="1:15" x14ac:dyDescent="0.25">
      <c r="A85" t="e" vm="107">
        <v>#VALUE!</v>
      </c>
      <c r="C85" t="str" cm="1">
        <f t="array" ref="C85">_FV(A85,"Ticker symbol",TRUE)</f>
        <v>ZBH</v>
      </c>
      <c r="D85" s="1">
        <v>44561</v>
      </c>
      <c r="E85" cm="1" vm="4">
        <f t="array" aca="1" ref="E85:F85" ca="1">_xlfn.STOCKHISTORY(A85,D85,D85,0,0 )</f>
        <v>44561</v>
      </c>
      <c r="F85" s="2" vm="109">
        <f ca="1"/>
        <v>123.197</v>
      </c>
      <c r="I85" s="1">
        <v>44925</v>
      </c>
      <c r="J85" s="1" cm="1" vm="113">
        <f t="array" aca="1" ref="J85:K85" ca="1">_xlfn.STOCKHISTORY(A85,I85,I85,0,0 )</f>
        <v>44925</v>
      </c>
      <c r="K85" s="2" vm="149">
        <f ca="1"/>
        <v>127.5</v>
      </c>
      <c r="M85" s="3">
        <f ca="1">(K85/F85-1)*100</f>
        <v>3.4927798566523505</v>
      </c>
      <c r="O85" s="5" cm="1">
        <f t="array" ref="O85">_FV(A85,"Market cap",TRUE)/100000000</f>
        <v>258.69720853000001</v>
      </c>
    </row>
    <row r="86" spans="1:15" x14ac:dyDescent="0.25">
      <c r="A86" t="e" vm="110">
        <v>#VALUE!</v>
      </c>
      <c r="C86" t="str" cm="1">
        <f t="array" ref="C86">_FV(A86,"Ticker symbol",TRUE)</f>
        <v>INCY</v>
      </c>
      <c r="D86" s="1">
        <v>44561</v>
      </c>
      <c r="E86" cm="1" vm="4">
        <f t="array" aca="1" ref="E86:F86" ca="1">_xlfn.STOCKHISTORY(A86,D86,D86,0,0 )</f>
        <v>44561</v>
      </c>
      <c r="F86" s="2" vm="112">
        <f ca="1"/>
        <v>73.400000000000006</v>
      </c>
      <c r="I86" s="1">
        <v>44925</v>
      </c>
      <c r="J86" s="1" cm="1" vm="113">
        <f t="array" aca="1" ref="J86:K86" ca="1">_xlfn.STOCKHISTORY(A86,I86,I86,0,0 )</f>
        <v>44925</v>
      </c>
      <c r="K86" s="2" vm="150">
        <f ca="1"/>
        <v>80.319999999999993</v>
      </c>
      <c r="M86" s="3">
        <f ca="1">(K86/F86-1)*100</f>
        <v>9.4277929155313078</v>
      </c>
      <c r="O86" s="5" cm="1">
        <f t="array" ref="O86">_FV(A86,"Market cap",TRUE)/100000000</f>
        <v>137.7824</v>
      </c>
    </row>
  </sheetData>
  <phoneticPr fontId="2" type="noConversion"/>
  <conditionalFormatting sqref="O2:O21">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O23:O42">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F8696B"/>
        <color rgb="FFFFEB84"/>
        <color rgb="FF63BE7B"/>
      </colorScale>
    </cfRule>
  </conditionalFormatting>
  <conditionalFormatting sqref="O46:O65">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F8696B"/>
        <color rgb="FFFFEB84"/>
        <color rgb="FF63BE7B"/>
      </colorScale>
    </cfRule>
  </conditionalFormatting>
  <conditionalFormatting sqref="O67:O86">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6CAF-F7A8-4B01-8529-15E8883E0671}">
  <dimension ref="A1:O86"/>
  <sheetViews>
    <sheetView topLeftCell="A43" zoomScaleNormal="100" workbookViewId="0">
      <selection activeCell="M73" activeCellId="2" sqref="M65:M67 M69:M71 M73:M84"/>
    </sheetView>
  </sheetViews>
  <sheetFormatPr defaultRowHeight="16.5" x14ac:dyDescent="0.25"/>
  <cols>
    <col min="1" max="1" width="64.75" customWidth="1"/>
    <col min="2" max="2" width="2" customWidth="1"/>
    <col min="3" max="3" width="9.625" customWidth="1"/>
    <col min="4" max="4" width="10.5" bestFit="1" customWidth="1"/>
    <col min="5" max="5" width="10.5" hidden="1" customWidth="1"/>
    <col min="6" max="8" width="0" hidden="1" customWidth="1"/>
    <col min="9" max="9" width="10.5" bestFit="1" customWidth="1"/>
    <col min="10" max="10" width="10.5" hidden="1" customWidth="1"/>
    <col min="11" max="12" width="0" hidden="1" customWidth="1"/>
    <col min="13" max="13" width="9.25" bestFit="1" customWidth="1"/>
  </cols>
  <sheetData>
    <row r="1" spans="1:15" x14ac:dyDescent="0.25">
      <c r="A1" s="6" t="s">
        <v>13</v>
      </c>
      <c r="D1" t="s">
        <v>1</v>
      </c>
      <c r="E1" t="s">
        <v>1</v>
      </c>
      <c r="I1" t="s">
        <v>0</v>
      </c>
      <c r="J1" t="s">
        <v>0</v>
      </c>
      <c r="M1" t="s">
        <v>2</v>
      </c>
    </row>
    <row r="2" spans="1:15" x14ac:dyDescent="0.25">
      <c r="A2" t="e" vm="151">
        <v>#VALUE!</v>
      </c>
      <c r="C2" t="str" cm="1">
        <f t="array" ref="C2">_FV(A2,"Ticker symbol",TRUE)</f>
        <v>OXY</v>
      </c>
      <c r="D2" s="1">
        <v>44561</v>
      </c>
      <c r="E2" cm="1" vm="4">
        <f t="array" aca="1" ref="E2:F2" ca="1">_xlfn.STOCKHISTORY(A2,D2,D2,0,0 )</f>
        <v>44561</v>
      </c>
      <c r="F2" s="2" vm="152">
        <f ca="1"/>
        <v>28.99</v>
      </c>
      <c r="I2" s="1">
        <v>44925</v>
      </c>
      <c r="J2" s="1" cm="1" vm="113">
        <f t="array" aca="1" ref="J2:K2" ca="1">_xlfn.STOCKHISTORY(A2,I2,I2,0,0 )</f>
        <v>44925</v>
      </c>
      <c r="K2" s="2" vm="153">
        <f ca="1"/>
        <v>62.99</v>
      </c>
      <c r="M2" s="3">
        <f ca="1">(K2/F2-1)*100</f>
        <v>117.28182131769577</v>
      </c>
      <c r="O2" s="5" cm="1">
        <f t="array" ref="O2">_FV(A2,"Market cap",TRUE)/100000000</f>
        <v>495.61392622</v>
      </c>
    </row>
    <row r="3" spans="1:15" x14ac:dyDescent="0.25">
      <c r="A3" t="e" vm="154">
        <v>#VALUE!</v>
      </c>
      <c r="C3" t="str" cm="1">
        <f t="array" ref="C3">_FV(A3,"Ticker symbol",TRUE)</f>
        <v>CEG</v>
      </c>
      <c r="D3" s="1">
        <v>44561</v>
      </c>
      <c r="E3" t="e" cm="1" vm="91">
        <f t="array" aca="1" ref="E3" ca="1">_xlfn.STOCKHISTORY(A3,D3,D3,0,0 )</f>
        <v>#VALUE!</v>
      </c>
      <c r="F3" s="2"/>
      <c r="I3" s="1">
        <v>44925</v>
      </c>
      <c r="J3" s="1" cm="1" vm="113">
        <f t="array" aca="1" ref="J3:K3" ca="1">_xlfn.STOCKHISTORY(A3,I3,I3,0,0 )</f>
        <v>44925</v>
      </c>
      <c r="K3" s="2" vm="155">
        <f ca="1"/>
        <v>86.21</v>
      </c>
      <c r="M3" s="3" t="e">
        <f ca="1">(K3/F3-1)*100</f>
        <v>#DIV/0!</v>
      </c>
      <c r="O3" s="5" cm="1">
        <f t="array" ref="O3">_FV(A3,"Market cap",TRUE)/100000000</f>
        <v>355.82315197000003</v>
      </c>
    </row>
    <row r="4" spans="1:15" x14ac:dyDescent="0.25">
      <c r="A4" t="e" vm="156">
        <v>#VALUE!</v>
      </c>
      <c r="C4" t="str" cm="1">
        <f t="array" ref="C4">_FV(A4,"Ticker symbol",TRUE)</f>
        <v>HES</v>
      </c>
      <c r="D4" s="1">
        <v>44561</v>
      </c>
      <c r="E4" cm="1" vm="4">
        <f t="array" aca="1" ref="E4:F4" ca="1">_xlfn.STOCKHISTORY(A4,D4,D4,0,0 )</f>
        <v>44561</v>
      </c>
      <c r="F4" s="2" vm="157">
        <f ca="1"/>
        <v>74.03</v>
      </c>
      <c r="I4" s="1">
        <v>44925</v>
      </c>
      <c r="J4" s="1" cm="1" vm="113">
        <f t="array" aca="1" ref="J4:K4" ca="1">_xlfn.STOCKHISTORY(A4,I4,I4,0,0 )</f>
        <v>44925</v>
      </c>
      <c r="K4" s="2" vm="158">
        <f ca="1"/>
        <v>141.82</v>
      </c>
      <c r="M4" s="3">
        <f ca="1">(K4/F4-1)*100</f>
        <v>91.570984735917847</v>
      </c>
      <c r="O4" s="5" cm="1">
        <f t="array" ref="O4">_FV(A4,"Market cap",TRUE)/100000000</f>
        <v>421.08399892</v>
      </c>
    </row>
    <row r="5" spans="1:15" x14ac:dyDescent="0.25">
      <c r="A5" t="e" vm="159">
        <v>#VALUE!</v>
      </c>
      <c r="C5" t="str" cm="1">
        <f t="array" ref="C5">_FV(A5,"Ticker symbol",TRUE)</f>
        <v>XOM</v>
      </c>
      <c r="D5" s="1">
        <v>44561</v>
      </c>
      <c r="E5" cm="1" vm="4">
        <f t="array" aca="1" ref="E5:F5" ca="1">_xlfn.STOCKHISTORY(A5,D5,D5,0,0 )</f>
        <v>44561</v>
      </c>
      <c r="F5" s="2" vm="160">
        <f ca="1"/>
        <v>61.19</v>
      </c>
      <c r="I5" s="1">
        <v>44925</v>
      </c>
      <c r="J5" s="1" cm="1" vm="113">
        <f t="array" aca="1" ref="J5:K5" ca="1">_xlfn.STOCKHISTORY(A5,I5,I5,0,0 )</f>
        <v>44925</v>
      </c>
      <c r="K5" s="2" vm="161">
        <f ca="1"/>
        <v>110.3</v>
      </c>
      <c r="M5" s="3">
        <f ca="1">(K5/F5-1)*100</f>
        <v>80.258212126164423</v>
      </c>
      <c r="O5" s="5" cm="1">
        <f t="array" ref="O5">_FV(A5,"Market cap",TRUE)/100000000</f>
        <v>3868.4775546000001</v>
      </c>
    </row>
    <row r="6" spans="1:15" x14ac:dyDescent="0.25">
      <c r="A6" t="e" vm="162">
        <v>#VALUE!</v>
      </c>
      <c r="C6" t="str" cm="1">
        <f t="array" ref="C6">_FV(A6,"Ticker symbol",TRUE)</f>
        <v>MPC</v>
      </c>
      <c r="D6" s="1">
        <v>44561</v>
      </c>
      <c r="E6" cm="1" vm="4">
        <f t="array" aca="1" ref="E6:F6" ca="1">_xlfn.STOCKHISTORY(A6,D6,D6,0,0 )</f>
        <v>44561</v>
      </c>
      <c r="F6" s="2" vm="163">
        <f ca="1"/>
        <v>63.99</v>
      </c>
      <c r="I6" s="1">
        <v>44925</v>
      </c>
      <c r="J6" s="1" cm="1" vm="113">
        <f t="array" aca="1" ref="J6:K6" ca="1">_xlfn.STOCKHISTORY(A6,I6,I6,0,0 )</f>
        <v>44925</v>
      </c>
      <c r="K6" s="2" vm="164">
        <f ca="1"/>
        <v>116.39</v>
      </c>
      <c r="M6" s="3">
        <f ca="1">(K6/F6-1)*100</f>
        <v>81.887794967963742</v>
      </c>
      <c r="O6" s="5" cm="1">
        <f t="array" ref="O6">_FV(A6,"Market cap",TRUE)/100000000</f>
        <v>576.30456193999999</v>
      </c>
    </row>
    <row r="7" spans="1:15" x14ac:dyDescent="0.25">
      <c r="A7" t="e" vm="165">
        <v>#VALUE!</v>
      </c>
      <c r="C7" t="str" cm="1">
        <f t="array" ref="C7">_FV(A7,"Ticker symbol",TRUE)</f>
        <v>SLB</v>
      </c>
      <c r="D7" s="1">
        <v>44561</v>
      </c>
      <c r="E7" cm="1" vm="4">
        <f t="array" aca="1" ref="E7:F7" ca="1">_xlfn.STOCKHISTORY(A7,D7,D7,0,0 )</f>
        <v>44561</v>
      </c>
      <c r="F7" s="2" vm="166">
        <f ca="1"/>
        <v>29.95</v>
      </c>
      <c r="I7" s="1">
        <v>44925</v>
      </c>
      <c r="J7" s="1" cm="1" vm="113">
        <f t="array" aca="1" ref="J7:K7" ca="1">_xlfn.STOCKHISTORY(A7,I7,I7,0,0 )</f>
        <v>44925</v>
      </c>
      <c r="K7" s="2" vm="167">
        <f ca="1"/>
        <v>53.46</v>
      </c>
      <c r="M7" s="3">
        <f ca="1">(K7/F7-1)*100</f>
        <v>78.497495826377303</v>
      </c>
      <c r="O7" s="5" cm="1">
        <f t="array" ref="O7">_FV(A7,"Market cap",TRUE)/100000000</f>
        <v>693.80253630000004</v>
      </c>
    </row>
    <row r="8" spans="1:15" x14ac:dyDescent="0.25">
      <c r="A8" t="e" vm="42">
        <v>#VALUE!</v>
      </c>
      <c r="C8" t="str" cm="1">
        <f t="array" ref="C8">_FV(A8,"Ticker symbol",TRUE)</f>
        <v>APA</v>
      </c>
      <c r="D8" s="1">
        <v>44561</v>
      </c>
      <c r="E8" cm="1" vm="4">
        <f t="array" aca="1" ref="E8:F8" ca="1">_xlfn.STOCKHISTORY(A8,D8,D8,0,0 )</f>
        <v>44561</v>
      </c>
      <c r="F8" s="2" vm="44">
        <f ca="1"/>
        <v>26.89</v>
      </c>
      <c r="I8" s="1">
        <v>44925</v>
      </c>
      <c r="J8" s="1" cm="1" vm="113">
        <f t="array" aca="1" ref="J8:K8" ca="1">_xlfn.STOCKHISTORY(A8,I8,I8,0,0 )</f>
        <v>44925</v>
      </c>
      <c r="K8" s="2" vm="127">
        <f ca="1"/>
        <v>46.68</v>
      </c>
      <c r="M8" s="3">
        <f ca="1">(K8/F8-1)*100</f>
        <v>73.596132391223492</v>
      </c>
      <c r="O8" s="5" cm="1">
        <f t="array" ref="O8">_FV(A8,"Market cap",TRUE)/100000000</f>
        <v>92.977181959999996</v>
      </c>
    </row>
    <row r="9" spans="1:15" x14ac:dyDescent="0.25">
      <c r="A9" t="e" vm="168">
        <v>#VALUE!</v>
      </c>
      <c r="C9" t="str" cm="1">
        <f t="array" ref="C9">_FV(A9,"Ticker symbol",TRUE)</f>
        <v>VLO</v>
      </c>
      <c r="D9" s="1">
        <v>44561</v>
      </c>
      <c r="E9" cm="1" vm="4">
        <f t="array" aca="1" ref="E9:F9" ca="1">_xlfn.STOCKHISTORY(A9,D9,D9,0,0 )</f>
        <v>44561</v>
      </c>
      <c r="F9" s="2" vm="169">
        <f ca="1"/>
        <v>75.11</v>
      </c>
      <c r="I9" s="1">
        <v>44925</v>
      </c>
      <c r="J9" s="1" cm="1" vm="113">
        <f t="array" aca="1" ref="J9:K9" ca="1">_xlfn.STOCKHISTORY(A9,I9,I9,0,0 )</f>
        <v>44925</v>
      </c>
      <c r="K9" s="2" vm="170">
        <f ca="1"/>
        <v>126.86</v>
      </c>
      <c r="M9" s="3">
        <f ca="1">(K9/F9-1)*100</f>
        <v>68.898948209293025</v>
      </c>
      <c r="O9" s="5" cm="1">
        <f t="array" ref="O9">_FV(A9,"Market cap",TRUE)/100000000</f>
        <v>428.76638226</v>
      </c>
    </row>
    <row r="10" spans="1:15" x14ac:dyDescent="0.25">
      <c r="A10" t="e" vm="171">
        <v>#VALUE!</v>
      </c>
      <c r="C10" t="str" cm="1">
        <f t="array" ref="C10">_FV(A10,"Ticker symbol",TRUE)</f>
        <v>HAL</v>
      </c>
      <c r="D10" s="1">
        <v>44561</v>
      </c>
      <c r="E10" cm="1" vm="4">
        <f t="array" aca="1" ref="E10:F10" ca="1">_xlfn.STOCKHISTORY(A10,D10,D10,0,0 )</f>
        <v>44561</v>
      </c>
      <c r="F10" s="2" vm="172">
        <f ca="1"/>
        <v>22.87</v>
      </c>
      <c r="I10" s="1">
        <v>44925</v>
      </c>
      <c r="J10" s="1" cm="1" vm="113">
        <f t="array" aca="1" ref="J10:K10" ca="1">_xlfn.STOCKHISTORY(A10,I10,I10,0,0 )</f>
        <v>44925</v>
      </c>
      <c r="K10" s="2" vm="173">
        <f ca="1"/>
        <v>39.35</v>
      </c>
      <c r="M10" s="3">
        <f ca="1">(K10/F10-1)*100</f>
        <v>72.059466550065594</v>
      </c>
      <c r="O10" s="5" cm="1">
        <f t="array" ref="O10">_FV(A10,"Market cap",TRUE)/100000000</f>
        <v>298.14175458</v>
      </c>
    </row>
    <row r="11" spans="1:15" x14ac:dyDescent="0.25">
      <c r="A11" t="e" vm="174">
        <v>#VALUE!</v>
      </c>
      <c r="C11" t="str" cm="1">
        <f t="array" ref="C11">_FV(A11,"Ticker symbol",TRUE)</f>
        <v>FSLR</v>
      </c>
      <c r="D11" s="1">
        <v>44561</v>
      </c>
      <c r="E11" cm="1" vm="4">
        <f t="array" aca="1" ref="E11:F11" ca="1">_xlfn.STOCKHISTORY(A11,D11,D11,0,0 )</f>
        <v>44561</v>
      </c>
      <c r="F11" s="2" vm="175">
        <f ca="1"/>
        <v>87.16</v>
      </c>
      <c r="I11" s="1">
        <v>44925</v>
      </c>
      <c r="J11" s="1" cm="1" vm="113">
        <f t="array" aca="1" ref="J11:K11" ca="1">_xlfn.STOCKHISTORY(A11,I11,I11,0,0 )</f>
        <v>44925</v>
      </c>
      <c r="K11" s="2" vm="176">
        <f ca="1"/>
        <v>149.79</v>
      </c>
      <c r="M11" s="3">
        <f ca="1">(K11/F11-1)*100</f>
        <v>71.856356126663613</v>
      </c>
      <c r="O11" s="5" cm="1">
        <f t="array" ref="O11">_FV(A11,"Market cap",TRUE)/100000000</f>
        <v>157.54177289</v>
      </c>
    </row>
    <row r="12" spans="1:15" x14ac:dyDescent="0.25">
      <c r="A12" t="e" vm="60">
        <v>#VALUE!</v>
      </c>
      <c r="C12" t="str" cm="1">
        <f t="array" ref="C12">_FV(A12,"Ticker symbol",TRUE)</f>
        <v>COP</v>
      </c>
      <c r="D12" s="1">
        <v>44561</v>
      </c>
      <c r="E12" cm="1" vm="4">
        <f t="array" aca="1" ref="E12:F12" ca="1">_xlfn.STOCKHISTORY(A12,D12,D12,0,0 )</f>
        <v>44561</v>
      </c>
      <c r="F12" s="2" vm="62">
        <f ca="1"/>
        <v>72.180000000000007</v>
      </c>
      <c r="I12" s="1">
        <v>44925</v>
      </c>
      <c r="J12" s="1" cm="1" vm="113">
        <f t="array" aca="1" ref="J12:K12" ca="1">_xlfn.STOCKHISTORY(A12,I12,I12,0,0 )</f>
        <v>44925</v>
      </c>
      <c r="K12" s="2" vm="133">
        <f ca="1"/>
        <v>118</v>
      </c>
      <c r="M12" s="3">
        <f ca="1">(K12/F12-1)*100</f>
        <v>63.480188417844261</v>
      </c>
      <c r="O12" s="5" cm="1">
        <f t="array" ref="O12">_FV(A12,"Market cap",TRUE)/100000000</f>
        <v>1269.5766335999999</v>
      </c>
    </row>
    <row r="13" spans="1:15" x14ac:dyDescent="0.25">
      <c r="A13" t="e" vm="6">
        <v>#VALUE!</v>
      </c>
      <c r="C13" t="str" cm="1">
        <f t="array" ref="C13">_FV(A13,"Ticker symbol",TRUE)</f>
        <v>MRO</v>
      </c>
      <c r="D13" s="1">
        <v>44561</v>
      </c>
      <c r="E13" cm="1" vm="4">
        <f t="array" aca="1" ref="E13:F13" ca="1">_xlfn.STOCKHISTORY(A13,D13,D13,0,0 )</f>
        <v>44561</v>
      </c>
      <c r="F13" s="2" vm="8">
        <f ca="1"/>
        <v>16.420000000000002</v>
      </c>
      <c r="I13" s="1">
        <v>44925</v>
      </c>
      <c r="J13" s="1" cm="1" vm="113">
        <f t="array" aca="1" ref="J13:K13" ca="1">_xlfn.STOCKHISTORY(A13,I13,I13,0,0 )</f>
        <v>44925</v>
      </c>
      <c r="K13" s="2" vm="115">
        <f ca="1"/>
        <v>27.07</v>
      </c>
      <c r="M13" s="3">
        <f ca="1">(K13/F13-1)*100</f>
        <v>64.85992691839219</v>
      </c>
      <c r="O13" s="5" cm="1">
        <f t="array" ref="O13">_FV(A13,"Market cap",TRUE)/100000000</f>
        <v>129.66156147000001</v>
      </c>
    </row>
    <row r="14" spans="1:15" x14ac:dyDescent="0.25">
      <c r="A14" t="e" vm="177">
        <v>#VALUE!</v>
      </c>
      <c r="C14" t="str" cm="1">
        <f t="array" ref="C14">_FV(A14,"Ticker symbol",TRUE)</f>
        <v>STLD</v>
      </c>
      <c r="D14" s="1">
        <v>44561</v>
      </c>
      <c r="E14" cm="1" vm="4">
        <f t="array" aca="1" ref="E14:F14" ca="1">_xlfn.STOCKHISTORY(A14,D14,D14,0,0 )</f>
        <v>44561</v>
      </c>
      <c r="F14" s="2" vm="178">
        <f ca="1"/>
        <v>62.07</v>
      </c>
      <c r="I14" s="1">
        <v>44925</v>
      </c>
      <c r="J14" s="1" cm="1" vm="113">
        <f t="array" aca="1" ref="J14:K14" ca="1">_xlfn.STOCKHISTORY(A14,I14,I14,0,0 )</f>
        <v>44925</v>
      </c>
      <c r="K14" s="2" vm="179">
        <f ca="1"/>
        <v>97.7</v>
      </c>
      <c r="M14" s="3">
        <f ca="1">(K14/F14-1)*100</f>
        <v>57.40293217335266</v>
      </c>
      <c r="O14" s="5" cm="1">
        <f t="array" ref="O14">_FV(A14,"Market cap",TRUE)/100000000</f>
        <v>182.35101384999999</v>
      </c>
    </row>
    <row r="15" spans="1:15" x14ac:dyDescent="0.25">
      <c r="A15" t="e" vm="180">
        <v>#VALUE!</v>
      </c>
      <c r="C15" t="str" cm="1">
        <f t="array" ref="C15">_FV(A15,"Ticker symbol",TRUE)</f>
        <v>CVX</v>
      </c>
      <c r="D15" s="1">
        <v>44561</v>
      </c>
      <c r="E15" cm="1" vm="4">
        <f t="array" aca="1" ref="E15:F15" ca="1">_xlfn.STOCKHISTORY(A15,D15,D15,0,0 )</f>
        <v>44561</v>
      </c>
      <c r="F15" s="2" vm="181">
        <f ca="1"/>
        <v>117.35</v>
      </c>
      <c r="I15" s="1">
        <v>44925</v>
      </c>
      <c r="J15" s="1" cm="1" vm="113">
        <f t="array" aca="1" ref="J15:K15" ca="1">_xlfn.STOCKHISTORY(A15,I15,I15,0,0 )</f>
        <v>44925</v>
      </c>
      <c r="K15" s="2" vm="182">
        <f ca="1"/>
        <v>179.49</v>
      </c>
      <c r="M15" s="3">
        <f ca="1">(K15/F15-1)*100</f>
        <v>52.952705581593527</v>
      </c>
      <c r="O15" s="5" cm="1">
        <f t="array" ref="O15">_FV(A15,"Market cap",TRUE)/100000000</f>
        <v>2669.3086784000002</v>
      </c>
    </row>
    <row r="16" spans="1:15" x14ac:dyDescent="0.25">
      <c r="A16" t="e" vm="183">
        <v>#VALUE!</v>
      </c>
      <c r="C16" t="str" cm="1">
        <f t="array" ref="C16">_FV(A16,"Ticker symbol",TRUE)</f>
        <v>EQT</v>
      </c>
      <c r="D16" s="1">
        <v>44561</v>
      </c>
      <c r="E16" cm="1" vm="4">
        <f t="array" aca="1" ref="E16:F16" ca="1">_xlfn.STOCKHISTORY(A16,D16,D16,0,0 )</f>
        <v>44561</v>
      </c>
      <c r="F16" s="2" vm="184">
        <f ca="1"/>
        <v>21.81</v>
      </c>
      <c r="I16" s="1">
        <v>44925</v>
      </c>
      <c r="J16" s="1" cm="1" vm="113">
        <f t="array" aca="1" ref="J16:K16" ca="1">_xlfn.STOCKHISTORY(A16,I16,I16,0,0 )</f>
        <v>44925</v>
      </c>
      <c r="K16" s="2" vm="185">
        <f ca="1"/>
        <v>33.83</v>
      </c>
      <c r="M16" s="3">
        <f ca="1">(K16/F16-1)*100</f>
        <v>55.112333791838594</v>
      </c>
      <c r="O16" s="5" cm="1">
        <f t="array" ref="O16">_FV(A16,"Market cap",TRUE)/100000000</f>
        <v>144.82999720000001</v>
      </c>
    </row>
    <row r="17" spans="1:15" x14ac:dyDescent="0.25">
      <c r="A17" t="e" vm="48">
        <v>#VALUE!</v>
      </c>
      <c r="C17" t="str" cm="1">
        <f t="array" ref="C17">_FV(A17,"Ticker symbol",TRUE)</f>
        <v>EOG</v>
      </c>
      <c r="D17" s="1">
        <v>44561</v>
      </c>
      <c r="E17" cm="1" vm="4">
        <f t="array" aca="1" ref="E17:F17" ca="1">_xlfn.STOCKHISTORY(A17,D17,D17,0,0 )</f>
        <v>44561</v>
      </c>
      <c r="F17" s="2" vm="50">
        <f ca="1"/>
        <v>88.83</v>
      </c>
      <c r="I17" s="1">
        <v>44925</v>
      </c>
      <c r="J17" s="1" cm="1" vm="113">
        <f t="array" aca="1" ref="J17:K17" ca="1">_xlfn.STOCKHISTORY(A17,I17,I17,0,0 )</f>
        <v>44925</v>
      </c>
      <c r="K17" s="2" vm="129">
        <f ca="1"/>
        <v>129.52000000000001</v>
      </c>
      <c r="M17" s="3">
        <f ca="1">(K17/F17-1)*100</f>
        <v>45.806596870426674</v>
      </c>
      <c r="O17" s="5" cm="1">
        <f t="array" ref="O17">_FV(A17,"Market cap",TRUE)/100000000</f>
        <v>641.93107968000004</v>
      </c>
    </row>
    <row r="18" spans="1:15" x14ac:dyDescent="0.25">
      <c r="A18" t="e" vm="186">
        <v>#VALUE!</v>
      </c>
      <c r="C18" t="str" cm="1">
        <f t="array" ref="C18">_FV(A18,"Ticker symbol",TRUE)</f>
        <v>CAH</v>
      </c>
      <c r="D18" s="1">
        <v>44561</v>
      </c>
      <c r="E18" cm="1" vm="4">
        <f t="array" aca="1" ref="E18:F18" ca="1">_xlfn.STOCKHISTORY(A18,D18,D18,0,0 )</f>
        <v>44561</v>
      </c>
      <c r="F18" s="2" vm="187">
        <f ca="1"/>
        <v>51.49</v>
      </c>
      <c r="I18" s="1">
        <v>44925</v>
      </c>
      <c r="J18" s="1" cm="1" vm="113">
        <f t="array" aca="1" ref="J18:K18" ca="1">_xlfn.STOCKHISTORY(A18,I18,I18,0,0 )</f>
        <v>44925</v>
      </c>
      <c r="K18" s="2" vm="188">
        <f ca="1"/>
        <v>76.87</v>
      </c>
      <c r="M18" s="3">
        <f ca="1">(K18/F18-1)*100</f>
        <v>49.291124490192281</v>
      </c>
      <c r="O18" s="5" cm="1">
        <f t="array" ref="O18">_FV(A18,"Market cap",TRUE)/100000000</f>
        <v>262.21741158999998</v>
      </c>
    </row>
    <row r="19" spans="1:15" x14ac:dyDescent="0.25">
      <c r="A19" t="e" vm="189">
        <v>#VALUE!</v>
      </c>
      <c r="C19" t="str" cm="1">
        <f t="array" ref="C19">_FV(A19,"Ticker symbol",TRUE)</f>
        <v>MCK</v>
      </c>
      <c r="D19" s="1">
        <v>44561</v>
      </c>
      <c r="E19" cm="1" vm="4">
        <f t="array" aca="1" ref="E19:F19" ca="1">_xlfn.STOCKHISTORY(A19,D19,D19,0,0 )</f>
        <v>44561</v>
      </c>
      <c r="F19" s="2" vm="190">
        <f ca="1"/>
        <v>248.57</v>
      </c>
      <c r="I19" s="1">
        <v>44925</v>
      </c>
      <c r="J19" s="1" cm="1" vm="113">
        <f t="array" aca="1" ref="J19:K19" ca="1">_xlfn.STOCKHISTORY(A19,I19,I19,0,0 )</f>
        <v>44925</v>
      </c>
      <c r="K19" s="2" vm="191">
        <f ca="1"/>
        <v>375.12</v>
      </c>
      <c r="M19" s="3">
        <f ca="1">(K19/F19-1)*100</f>
        <v>50.911212133403062</v>
      </c>
      <c r="O19" s="5" cm="1">
        <f t="array" ref="O19">_FV(A19,"Market cap",TRUE)/100000000</f>
        <v>655.97151250000002</v>
      </c>
    </row>
    <row r="20" spans="1:15" x14ac:dyDescent="0.25">
      <c r="A20" t="e" vm="1">
        <v>#VALUE!</v>
      </c>
      <c r="C20" t="str" cm="1">
        <f t="array" ref="C20">_FV(A20,"Ticker symbol",TRUE)</f>
        <v>DVN</v>
      </c>
      <c r="D20" s="1">
        <v>44561</v>
      </c>
      <c r="E20" cm="1" vm="4">
        <f t="array" aca="1" ref="E20:F20" ca="1">_xlfn.STOCKHISTORY(A20,D20,D20,0,0 )</f>
        <v>44561</v>
      </c>
      <c r="F20" s="2" vm="5">
        <f ca="1"/>
        <v>44.05</v>
      </c>
      <c r="I20" s="1">
        <v>44925</v>
      </c>
      <c r="J20" s="1" cm="1" vm="113">
        <f t="array" aca="1" ref="J20:K20" ca="1">_xlfn.STOCKHISTORY(A20,I20,I20,0,0 )</f>
        <v>44925</v>
      </c>
      <c r="K20" s="2" vm="114">
        <f ca="1"/>
        <v>61.51</v>
      </c>
      <c r="M20" s="3">
        <f ca="1">(K20/F20-1)*100</f>
        <v>39.636776390465386</v>
      </c>
      <c r="O20" s="5" cm="1">
        <f t="array" ref="O20">_FV(A20,"Market cap",TRUE)/100000000</f>
        <v>263.16752500000001</v>
      </c>
    </row>
    <row r="21" spans="1:15" x14ac:dyDescent="0.25">
      <c r="A21" t="e" vm="192">
        <v>#VALUE!</v>
      </c>
      <c r="C21" t="str" cm="1">
        <f t="array" ref="C21">_FV(A21,"Ticker symbol",TRUE)</f>
        <v>PSX</v>
      </c>
      <c r="D21" s="1">
        <v>44561</v>
      </c>
      <c r="E21" cm="1" vm="4">
        <f t="array" aca="1" ref="E21:F21" ca="1">_xlfn.STOCKHISTORY(A21,D21,D21,0,0 )</f>
        <v>44561</v>
      </c>
      <c r="F21" s="2" vm="193">
        <f ca="1"/>
        <v>72.459999999999994</v>
      </c>
      <c r="I21" s="1">
        <v>44925</v>
      </c>
      <c r="J21" s="1" cm="1" vm="113">
        <f t="array" aca="1" ref="J21:K21" ca="1">_xlfn.STOCKHISTORY(A21,I21,I21,0,0 )</f>
        <v>44925</v>
      </c>
      <c r="K21" s="2" vm="194">
        <f ca="1"/>
        <v>104.08</v>
      </c>
      <c r="M21" s="3">
        <f ca="1">(K21/F21-1)*100</f>
        <v>43.637869169196804</v>
      </c>
      <c r="O21" s="5" cm="1">
        <f t="array" ref="O21">_FV(A21,"Market cap",TRUE)/100000000</f>
        <v>561.55932784000004</v>
      </c>
    </row>
    <row r="22" spans="1:15" x14ac:dyDescent="0.25">
      <c r="A22" s="6" t="s">
        <v>14</v>
      </c>
    </row>
    <row r="23" spans="1:15" x14ac:dyDescent="0.25">
      <c r="A23" t="e" vm="195">
        <v>#VALUE!</v>
      </c>
      <c r="C23" t="str" cm="1">
        <f t="array" ref="C23">_FV(A23,"Ticker symbol",TRUE)</f>
        <v>GNRC</v>
      </c>
      <c r="D23" s="1">
        <v>44561</v>
      </c>
      <c r="E23" cm="1" vm="4">
        <f t="array" aca="1" ref="E23:F23" ca="1">_xlfn.STOCKHISTORY(A23,D23,D23,0,0 )</f>
        <v>44561</v>
      </c>
      <c r="F23" s="2" vm="196">
        <f ca="1"/>
        <v>351.92</v>
      </c>
      <c r="I23" s="1">
        <v>44925</v>
      </c>
      <c r="J23" s="1" cm="1" vm="113">
        <f t="array" aca="1" ref="J23:K23" ca="1">_xlfn.STOCKHISTORY(A23,I23,I23,0,0 )</f>
        <v>44925</v>
      </c>
      <c r="K23" s="2" vm="197">
        <f ca="1"/>
        <v>100.66</v>
      </c>
      <c r="M23" s="3">
        <f ca="1">(K23/F23-1)*100</f>
        <v>-71.396908388270063</v>
      </c>
      <c r="O23" s="5" cm="1">
        <f t="array" ref="O23">_FV(A23,"Market cap",TRUE)/100000000</f>
        <v>71.193058059999998</v>
      </c>
    </row>
    <row r="24" spans="1:15" x14ac:dyDescent="0.25">
      <c r="A24" t="e" vm="198">
        <v>#VALUE!</v>
      </c>
      <c r="C24" t="str" cm="1">
        <f t="array" ref="C24">_FV(A24,"Ticker symbol",TRUE)</f>
        <v>MTCH</v>
      </c>
      <c r="D24" s="1">
        <v>44561</v>
      </c>
      <c r="E24" cm="1" vm="4">
        <f t="array" aca="1" ref="E24:F24" ca="1">_xlfn.STOCKHISTORY(A24,D24,D24,0,0 )</f>
        <v>44561</v>
      </c>
      <c r="F24" s="2" vm="199">
        <f ca="1"/>
        <v>132.25</v>
      </c>
      <c r="I24" s="1">
        <v>44925</v>
      </c>
      <c r="J24" s="1" cm="1" vm="113">
        <f t="array" aca="1" ref="J24:K24" ca="1">_xlfn.STOCKHISTORY(A24,I24,I24,0,0 )</f>
        <v>44925</v>
      </c>
      <c r="K24" s="2" vm="200">
        <f ca="1"/>
        <v>41.49</v>
      </c>
      <c r="M24" s="3">
        <f ca="1">(K24/F24-1)*100</f>
        <v>-68.627599243856324</v>
      </c>
      <c r="O24" s="5" cm="1">
        <f t="array" ref="O24">_FV(A24,"Market cap",TRUE)/100000000</f>
        <v>98.857878920000005</v>
      </c>
    </row>
    <row r="25" spans="1:15" x14ac:dyDescent="0.25">
      <c r="A25" t="e" vm="201">
        <v>#VALUE!</v>
      </c>
      <c r="C25" t="str" cm="1">
        <f t="array" ref="C25">_FV(A25,"Ticker symbol",TRUE)</f>
        <v>ALGN</v>
      </c>
      <c r="D25" s="1">
        <v>44561</v>
      </c>
      <c r="E25" cm="1" vm="4">
        <f t="array" aca="1" ref="E25:F25" ca="1">_xlfn.STOCKHISTORY(A25,D25,D25,0,0 )</f>
        <v>44561</v>
      </c>
      <c r="F25" s="2" vm="202">
        <f ca="1"/>
        <v>657.18</v>
      </c>
      <c r="I25" s="1">
        <v>44925</v>
      </c>
      <c r="J25" s="1" cm="1" vm="113">
        <f t="array" aca="1" ref="J25:K25" ca="1">_xlfn.STOCKHISTORY(A25,I25,I25,0,0 )</f>
        <v>44925</v>
      </c>
      <c r="K25" s="2" vm="203">
        <f ca="1"/>
        <v>210.9</v>
      </c>
      <c r="M25" s="3">
        <f ca="1">(K25/F25-1)*100</f>
        <v>-67.908335615813016</v>
      </c>
      <c r="O25" s="5" cm="1">
        <f t="array" ref="O25">_FV(A25,"Market cap",TRUE)/100000000</f>
        <v>202.58585486000001</v>
      </c>
    </row>
    <row r="26" spans="1:15" x14ac:dyDescent="0.25">
      <c r="A26" t="e" vm="204">
        <v>#VALUE!</v>
      </c>
      <c r="C26" t="str" cm="1">
        <f t="array" ref="C26">_FV(A26,"Ticker symbol",TRUE)</f>
        <v>SIVBQ</v>
      </c>
      <c r="D26" s="1">
        <v>44561</v>
      </c>
      <c r="E26" cm="1" vm="4">
        <f t="array" aca="1" ref="E26:F26" ca="1">_xlfn.STOCKHISTORY(A26,D26,D26,0,0 )</f>
        <v>44561</v>
      </c>
      <c r="F26" s="2" vm="205">
        <f ca="1"/>
        <v>678.24</v>
      </c>
      <c r="I26" s="1">
        <v>44925</v>
      </c>
      <c r="J26" s="1" cm="1" vm="113">
        <f t="array" aca="1" ref="J26:K26" ca="1">_xlfn.STOCKHISTORY(A26,I26,I26,0,0 )</f>
        <v>44925</v>
      </c>
      <c r="K26" s="2" vm="206">
        <f ca="1"/>
        <v>230.14</v>
      </c>
      <c r="M26" s="3">
        <f ca="1">(K26/F26-1)*100</f>
        <v>-66.068058504364231</v>
      </c>
      <c r="O26" s="5" cm="1">
        <f t="array" ref="O26">_FV(A26,"Market cap",TRUE)/100000000</f>
        <v>9.4721470000000002E-2</v>
      </c>
    </row>
    <row r="27" spans="1:15" x14ac:dyDescent="0.25">
      <c r="A27" t="e" vm="207">
        <v>#VALUE!</v>
      </c>
      <c r="C27" t="str" cm="1">
        <f t="array" ref="C27">_FV(A27,"Ticker symbol",TRUE)</f>
        <v>TSLA</v>
      </c>
      <c r="D27" s="1">
        <v>44561</v>
      </c>
      <c r="E27" cm="1" vm="4">
        <f t="array" aca="1" ref="E27:F27" ca="1">_xlfn.STOCKHISTORY(A27,D27,D27,0,0 )</f>
        <v>44561</v>
      </c>
      <c r="F27" s="2" vm="208">
        <f ca="1"/>
        <v>352.25650000000002</v>
      </c>
      <c r="I27" s="1">
        <v>44925</v>
      </c>
      <c r="J27" s="1" cm="1" vm="113">
        <f t="array" aca="1" ref="J27:K27" ca="1">_xlfn.STOCKHISTORY(A27,I27,I27,0,0 )</f>
        <v>44925</v>
      </c>
      <c r="K27" s="2" vm="209">
        <f ca="1"/>
        <v>123.18</v>
      </c>
      <c r="M27" s="3">
        <f ca="1">(K27/F27-1)*100</f>
        <v>-65.03116337100947</v>
      </c>
      <c r="O27" s="5" cm="1">
        <f t="array" ref="O27">_FV(A27,"Market cap",TRUE)/100000000</f>
        <v>6735.4978148</v>
      </c>
    </row>
    <row r="28" spans="1:15" x14ac:dyDescent="0.25">
      <c r="A28" t="e" vm="210">
        <v>#VALUE!</v>
      </c>
      <c r="C28" t="str" cm="1">
        <f t="array" ref="C28">_FV(A28,"Ticker symbol",TRUE)</f>
        <v>CTLT</v>
      </c>
      <c r="D28" s="1">
        <v>44561</v>
      </c>
      <c r="E28" cm="1" vm="4">
        <f t="array" aca="1" ref="E28:F28" ca="1">_xlfn.STOCKHISTORY(A28,D28,D28,0,0 )</f>
        <v>44561</v>
      </c>
      <c r="F28" s="2" vm="211">
        <f ca="1"/>
        <v>128.03</v>
      </c>
      <c r="I28" s="1">
        <v>44925</v>
      </c>
      <c r="J28" s="1" cm="1" vm="113">
        <f t="array" aca="1" ref="J28:K28" ca="1">_xlfn.STOCKHISTORY(A28,I28,I28,0,0 )</f>
        <v>44925</v>
      </c>
      <c r="K28" s="2" vm="212">
        <f ca="1"/>
        <v>45.01</v>
      </c>
      <c r="M28" s="3">
        <f ca="1">(K28/F28-1)*100</f>
        <v>-64.844177145981405</v>
      </c>
      <c r="O28" s="5" cm="1">
        <f t="array" ref="O28">_FV(A28,"Market cap",TRUE)/100000000</f>
        <v>88.017473420000002</v>
      </c>
    </row>
    <row r="29" spans="1:15" x14ac:dyDescent="0.25">
      <c r="A29" t="e" vm="213">
        <v>#VALUE!</v>
      </c>
      <c r="C29" t="str" cm="1">
        <f t="array" ref="C29">_FV(A29,"Ticker symbol",TRUE)</f>
        <v>META</v>
      </c>
      <c r="D29" s="1">
        <v>44561</v>
      </c>
      <c r="E29" cm="1" vm="4">
        <f t="array" aca="1" ref="E29:F29" ca="1">_xlfn.STOCKHISTORY(A29,D29,D29,0,0 )</f>
        <v>44561</v>
      </c>
      <c r="F29" s="2" vm="214">
        <f ca="1"/>
        <v>336.35</v>
      </c>
      <c r="I29" s="1">
        <v>44925</v>
      </c>
      <c r="J29" s="1" cm="1" vm="113">
        <f t="array" aca="1" ref="J29:K29" ca="1">_xlfn.STOCKHISTORY(A29,I29,I29,0,0 )</f>
        <v>44925</v>
      </c>
      <c r="K29" s="2" vm="215">
        <f ca="1"/>
        <v>120.34</v>
      </c>
      <c r="M29" s="3">
        <f ca="1">(K29/F29-1)*100</f>
        <v>-64.221792775382781</v>
      </c>
      <c r="O29" s="5" cm="1">
        <f t="array" ref="O29">_FV(A29,"Market cap",TRUE)/100000000</f>
        <v>9666.0257019000001</v>
      </c>
    </row>
    <row r="30" spans="1:15" x14ac:dyDescent="0.25">
      <c r="A30" t="e" vm="15">
        <v>#VALUE!</v>
      </c>
      <c r="C30" t="str" cm="1">
        <f t="array" ref="C30">_FV(A30,"Ticker symbol",TRUE)</f>
        <v>SBNY</v>
      </c>
      <c r="D30" s="1">
        <v>44561</v>
      </c>
      <c r="E30" cm="1" vm="4">
        <f t="array" aca="1" ref="E30:F30" ca="1">_xlfn.STOCKHISTORY(A30,D30,D30,0,0 )</f>
        <v>44561</v>
      </c>
      <c r="F30" s="2" vm="17">
        <f ca="1"/>
        <v>323.47000000000003</v>
      </c>
      <c r="I30" s="1">
        <v>44925</v>
      </c>
      <c r="J30" s="1" cm="1" vm="113">
        <f t="array" aca="1" ref="J30:K30" ca="1">_xlfn.STOCKHISTORY(A30,I30,I30,0,0 )</f>
        <v>44925</v>
      </c>
      <c r="K30" s="2" vm="118">
        <f ca="1"/>
        <v>115.22</v>
      </c>
      <c r="M30" s="3">
        <f ca="1">(K30/F30-1)*100</f>
        <v>-64.380004328067514</v>
      </c>
      <c r="O30" s="5" cm="1">
        <f t="array" ref="O30">_FV(A30,"Market cap",TRUE)/100000000</f>
        <v>0.80606770999999999</v>
      </c>
    </row>
    <row r="31" spans="1:15" x14ac:dyDescent="0.25">
      <c r="A31" t="e" vm="216">
        <v>#VALUE!</v>
      </c>
      <c r="C31" t="str" cm="1">
        <f t="array" ref="C31">_FV(A31,"Ticker symbol",TRUE)</f>
        <v>WBD</v>
      </c>
      <c r="D31" s="1">
        <v>44561</v>
      </c>
      <c r="E31" cm="1" vm="4">
        <f t="array" aca="1" ref="E31:F31" ca="1">_xlfn.STOCKHISTORY(A31,D31,D31,0,0 )</f>
        <v>44561</v>
      </c>
      <c r="F31" s="2" vm="217">
        <f ca="1"/>
        <v>23.54</v>
      </c>
      <c r="I31" s="1">
        <v>44925</v>
      </c>
      <c r="J31" s="1" cm="1" vm="113">
        <f t="array" aca="1" ref="J31:K31" ca="1">_xlfn.STOCKHISTORY(A31,I31,I31,0,0 )</f>
        <v>44925</v>
      </c>
      <c r="K31" s="2" vm="218">
        <f ca="1"/>
        <v>9.48</v>
      </c>
      <c r="M31" s="3">
        <f ca="1">(K31/F31-1)*100</f>
        <v>-59.728122344944779</v>
      </c>
      <c r="O31" s="5" cm="1">
        <f t="array" ref="O31">_FV(A31,"Market cap",TRUE)/100000000</f>
        <v>250.68458480000001</v>
      </c>
    </row>
    <row r="32" spans="1:15" x14ac:dyDescent="0.25">
      <c r="A32" t="e" vm="95">
        <v>#VALUE!</v>
      </c>
      <c r="C32" t="str" cm="1">
        <f t="array" ref="C32">_FV(A32,"Ticker symbol",TRUE)</f>
        <v>PYPL</v>
      </c>
      <c r="D32" s="1">
        <v>44561</v>
      </c>
      <c r="E32" cm="1" vm="4">
        <f t="array" aca="1" ref="E32:F32" ca="1">_xlfn.STOCKHISTORY(A32,D32,D32,0,0 )</f>
        <v>44561</v>
      </c>
      <c r="F32" s="2" vm="97">
        <f ca="1"/>
        <v>188.58</v>
      </c>
      <c r="I32" s="1">
        <v>44925</v>
      </c>
      <c r="J32" s="1" cm="1" vm="113">
        <f t="array" aca="1" ref="J32:K32" ca="1">_xlfn.STOCKHISTORY(A32,I32,I32,0,0 )</f>
        <v>44925</v>
      </c>
      <c r="K32" s="2" vm="145">
        <f ca="1"/>
        <v>71.22</v>
      </c>
      <c r="M32" s="3">
        <f ca="1">(K32/F32-1)*100</f>
        <v>-62.233534839325486</v>
      </c>
      <c r="O32" s="5" cm="1">
        <f t="array" ref="O32">_FV(A32,"Market cap",TRUE)/100000000</f>
        <v>669.41712600000005</v>
      </c>
    </row>
    <row r="33" spans="1:15" x14ac:dyDescent="0.25">
      <c r="A33" t="e" vm="219">
        <v>#VALUE!</v>
      </c>
      <c r="C33" t="str" cm="1">
        <f t="array" ref="C33">_FV(A33,"Ticker symbol",TRUE)</f>
        <v>VFC</v>
      </c>
      <c r="D33" s="1">
        <v>44561</v>
      </c>
      <c r="E33" cm="1" vm="4">
        <f t="array" aca="1" ref="E33:F33" ca="1">_xlfn.STOCKHISTORY(A33,D33,D33,0,0 )</f>
        <v>44561</v>
      </c>
      <c r="F33" s="2" vm="220">
        <f ca="1"/>
        <v>73.22</v>
      </c>
      <c r="I33" s="1">
        <v>44925</v>
      </c>
      <c r="J33" s="1" cm="1" vm="113">
        <f t="array" aca="1" ref="J33:K33" ca="1">_xlfn.STOCKHISTORY(A33,I33,I33,0,0 )</f>
        <v>44925</v>
      </c>
      <c r="K33" s="2" vm="221">
        <f ca="1"/>
        <v>27.61</v>
      </c>
      <c r="M33" s="3">
        <f ca="1">(K33/F33-1)*100</f>
        <v>-62.291723572794311</v>
      </c>
      <c r="O33" s="5" cm="1">
        <f t="array" ref="O33">_FV(A33,"Market cap",TRUE)/100000000</f>
        <v>59.576936879999998</v>
      </c>
    </row>
    <row r="34" spans="1:15" x14ac:dyDescent="0.25">
      <c r="A34" t="e" vm="222">
        <v>#VALUE!</v>
      </c>
      <c r="C34" t="str" cm="1">
        <f t="array" ref="C34">_FV(A34,"Ticker symbol",TRUE)</f>
        <v>CCL</v>
      </c>
      <c r="D34" s="1">
        <v>44561</v>
      </c>
      <c r="E34" cm="1" vm="4">
        <f t="array" aca="1" ref="E34:F34" ca="1">_xlfn.STOCKHISTORY(A34,D34,D34,0,0 )</f>
        <v>44561</v>
      </c>
      <c r="F34" s="2" vm="223">
        <f ca="1"/>
        <v>20.12</v>
      </c>
      <c r="I34" s="1">
        <v>44925</v>
      </c>
      <c r="J34" s="1" cm="1" vm="113">
        <f t="array" aca="1" ref="J34:K34" ca="1">_xlfn.STOCKHISTORY(A34,I34,I34,0,0 )</f>
        <v>44925</v>
      </c>
      <c r="K34" s="2" vm="224">
        <f ca="1"/>
        <v>8.06</v>
      </c>
      <c r="M34" s="3">
        <f ca="1">(K34/F34-1)*100</f>
        <v>-59.940357852882698</v>
      </c>
      <c r="O34" s="5" cm="1">
        <f t="array" ref="O34">_FV(A34,"Market cap",TRUE)/100000000</f>
        <v>210.7944</v>
      </c>
    </row>
    <row r="35" spans="1:15" x14ac:dyDescent="0.25">
      <c r="A35" t="e" vm="225">
        <v>#VALUE!</v>
      </c>
      <c r="C35" t="str" cm="1">
        <f t="array" ref="C35">_FV(A35,"Ticker symbol",TRUE)</f>
        <v>SWK</v>
      </c>
      <c r="D35" s="1">
        <v>44561</v>
      </c>
      <c r="E35" cm="1" vm="4">
        <f t="array" aca="1" ref="E35:F35" ca="1">_xlfn.STOCKHISTORY(A35,D35,D35,0,0 )</f>
        <v>44561</v>
      </c>
      <c r="F35" s="2" vm="226">
        <f ca="1"/>
        <v>188.62</v>
      </c>
      <c r="I35" s="1">
        <v>44925</v>
      </c>
      <c r="J35" s="1" cm="1" vm="113">
        <f t="array" aca="1" ref="J35:K35" ca="1">_xlfn.STOCKHISTORY(A35,I35,I35,0,0 )</f>
        <v>44925</v>
      </c>
      <c r="K35" s="2" vm="227">
        <f ca="1"/>
        <v>75.12</v>
      </c>
      <c r="M35" s="3">
        <f ca="1">(K35/F35-1)*100</f>
        <v>-60.173894602905307</v>
      </c>
      <c r="O35" s="5" cm="1">
        <f t="array" ref="O35">_FV(A35,"Market cap",TRUE)/100000000</f>
        <v>144.83327958000001</v>
      </c>
    </row>
    <row r="36" spans="1:15" x14ac:dyDescent="0.25">
      <c r="A36" t="e" vm="228">
        <v>#VALUE!</v>
      </c>
      <c r="C36" t="str" cm="1">
        <f t="array" ref="C36">_FV(A36,"Ticker symbol",TRUE)</f>
        <v>ZBRA</v>
      </c>
      <c r="D36" s="1">
        <v>44561</v>
      </c>
      <c r="E36" cm="1" vm="4">
        <f t="array" aca="1" ref="E36:F36" ca="1">_xlfn.STOCKHISTORY(A36,D36,D36,0,0 )</f>
        <v>44561</v>
      </c>
      <c r="F36" s="2" vm="229">
        <f ca="1"/>
        <v>595.20000000000005</v>
      </c>
      <c r="I36" s="1">
        <v>44925</v>
      </c>
      <c r="J36" s="1" cm="1" vm="113">
        <f t="array" aca="1" ref="J36:K36" ca="1">_xlfn.STOCKHISTORY(A36,I36,I36,0,0 )</f>
        <v>44925</v>
      </c>
      <c r="K36" s="2" vm="230">
        <f ca="1"/>
        <v>256.41000000000003</v>
      </c>
      <c r="M36" s="3">
        <f ca="1">(K36/F36-1)*100</f>
        <v>-56.920362903225808</v>
      </c>
      <c r="O36" s="5" cm="1">
        <f t="array" ref="O36">_FV(A36,"Market cap",TRUE)/100000000</f>
        <v>122.8368</v>
      </c>
    </row>
    <row r="37" spans="1:15" x14ac:dyDescent="0.25">
      <c r="A37" t="e" vm="231">
        <v>#VALUE!</v>
      </c>
      <c r="C37" t="str" cm="1">
        <f t="array" ref="C37">_FV(A37,"Ticker symbol",TRUE)</f>
        <v>DISH</v>
      </c>
      <c r="D37" s="1">
        <v>44561</v>
      </c>
      <c r="E37" cm="1" vm="4">
        <f t="array" aca="1" ref="E37:F37" ca="1">_xlfn.STOCKHISTORY(A37,D37,D37,0,0 )</f>
        <v>44561</v>
      </c>
      <c r="F37" s="2" vm="232">
        <f ca="1"/>
        <v>32.44</v>
      </c>
      <c r="I37" s="1">
        <v>44925</v>
      </c>
      <c r="J37" s="1" cm="1" vm="113">
        <f t="array" aca="1" ref="J37:K37" ca="1">_xlfn.STOCKHISTORY(A37,I37,I37,0,0 )</f>
        <v>44925</v>
      </c>
      <c r="K37" s="2" vm="233">
        <f ca="1"/>
        <v>14.04</v>
      </c>
      <c r="M37" s="3">
        <f ca="1">(K37/F37-1)*100</f>
        <v>-56.72009864364982</v>
      </c>
      <c r="O37" s="5" cm="1">
        <f t="array" ref="O37">_FV(A37,"Market cap",TRUE)/100000000</f>
        <v>30.834309999999999</v>
      </c>
    </row>
    <row r="38" spans="1:15" x14ac:dyDescent="0.25">
      <c r="A38" t="e" vm="234">
        <v>#VALUE!</v>
      </c>
      <c r="C38" t="str" cm="1">
        <f t="array" ref="C38">_FV(A38,"Ticker symbol",TRUE)</f>
        <v>LUMN</v>
      </c>
      <c r="D38" s="1">
        <v>44561</v>
      </c>
      <c r="E38" cm="1" vm="4">
        <f t="array" aca="1" ref="E38:F38" ca="1">_xlfn.STOCKHISTORY(A38,D38,D38,0,0 )</f>
        <v>44561</v>
      </c>
      <c r="F38" s="2" vm="235">
        <f ca="1"/>
        <v>12.55</v>
      </c>
      <c r="I38" s="1">
        <v>44925</v>
      </c>
      <c r="J38" s="1" cm="1" vm="113">
        <f t="array" aca="1" ref="J38:K38" ca="1">_xlfn.STOCKHISTORY(A38,I38,I38,0,0 )</f>
        <v>44925</v>
      </c>
      <c r="K38" s="2" vm="236">
        <f ca="1"/>
        <v>5.22</v>
      </c>
      <c r="M38" s="3">
        <f ca="1">(K38/F38-1)*100</f>
        <v>-58.40637450199204</v>
      </c>
      <c r="O38" s="5" cm="1">
        <f t="array" ref="O38">_FV(A38,"Market cap",TRUE)/100000000</f>
        <v>14.52814</v>
      </c>
    </row>
    <row r="39" spans="1:15" x14ac:dyDescent="0.25">
      <c r="A39" t="e" vm="237">
        <v>#VALUE!</v>
      </c>
      <c r="C39" t="str" cm="1">
        <f t="array" ref="C39">_FV(A39,"Ticker symbol",TRUE)</f>
        <v>CZR</v>
      </c>
      <c r="D39" s="1">
        <v>44561</v>
      </c>
      <c r="E39" cm="1" vm="4">
        <f t="array" aca="1" ref="E39:F39" ca="1">_xlfn.STOCKHISTORY(A39,D39,D39,0,0 )</f>
        <v>44561</v>
      </c>
      <c r="F39" s="2" vm="238">
        <f ca="1"/>
        <v>93.53</v>
      </c>
      <c r="I39" s="1">
        <v>44925</v>
      </c>
      <c r="J39" s="1" cm="1" vm="113">
        <f t="array" aca="1" ref="J39:K39" ca="1">_xlfn.STOCKHISTORY(A39,I39,I39,0,0 )</f>
        <v>44925</v>
      </c>
      <c r="K39" s="2" vm="239">
        <f ca="1"/>
        <v>41.6</v>
      </c>
      <c r="M39" s="3">
        <f ca="1">(K39/F39-1)*100</f>
        <v>-55.522292312626966</v>
      </c>
      <c r="O39" s="5" cm="1">
        <f t="array" ref="O39">_FV(A39,"Market cap",TRUE)/100000000</f>
        <v>100.37018870999999</v>
      </c>
    </row>
    <row r="40" spans="1:15" x14ac:dyDescent="0.25">
      <c r="A40" t="e" vm="240">
        <v>#VALUE!</v>
      </c>
      <c r="C40" t="str" cm="1">
        <f t="array" ref="C40">_FV(A40,"Ticker symbol",TRUE)</f>
        <v>AMD</v>
      </c>
      <c r="D40" s="1">
        <v>44561</v>
      </c>
      <c r="E40" cm="1" vm="4">
        <f t="array" aca="1" ref="E40:F40" ca="1">_xlfn.STOCKHISTORY(A40,D40,D40,0,0 )</f>
        <v>44561</v>
      </c>
      <c r="F40" s="2" vm="241">
        <f ca="1"/>
        <v>143.9</v>
      </c>
      <c r="I40" s="1">
        <v>44925</v>
      </c>
      <c r="J40" s="1" cm="1" vm="113">
        <f t="array" aca="1" ref="J40:K40" ca="1">_xlfn.STOCKHISTORY(A40,I40,I40,0,0 )</f>
        <v>44925</v>
      </c>
      <c r="K40" s="2" vm="242">
        <f ca="1"/>
        <v>64.77</v>
      </c>
      <c r="M40" s="3">
        <f ca="1">(K40/F40-1)*100</f>
        <v>-54.98957609451007</v>
      </c>
      <c r="O40" s="5" cm="1">
        <f t="array" ref="O40">_FV(A40,"Market cap",TRUE)/100000000</f>
        <v>2627.9322232899999</v>
      </c>
    </row>
    <row r="41" spans="1:15" x14ac:dyDescent="0.25">
      <c r="A41" t="e" vm="243">
        <v>#VALUE!</v>
      </c>
      <c r="C41" t="str" cm="1">
        <f t="array" ref="C41">_FV(A41,"Ticker symbol",TRUE)</f>
        <v>LNC</v>
      </c>
      <c r="D41" s="1">
        <v>44561</v>
      </c>
      <c r="E41" cm="1" vm="4">
        <f t="array" aca="1" ref="E41:F41" ca="1">_xlfn.STOCKHISTORY(A41,D41,D41,0,0 )</f>
        <v>44561</v>
      </c>
      <c r="F41" s="2" vm="244">
        <f ca="1"/>
        <v>68.260000000000005</v>
      </c>
      <c r="I41" s="1">
        <v>44925</v>
      </c>
      <c r="J41" s="1" cm="1" vm="113">
        <f t="array" aca="1" ref="J41:K41" ca="1">_xlfn.STOCKHISTORY(A41,I41,I41,0,0 )</f>
        <v>44925</v>
      </c>
      <c r="K41" s="2" vm="245">
        <f ca="1"/>
        <v>30.72</v>
      </c>
      <c r="M41" s="3">
        <f ca="1">(K41/F41-1)*100</f>
        <v>-54.995605039554654</v>
      </c>
      <c r="O41" s="5" cm="1">
        <f t="array" ref="O41">_FV(A41,"Market cap",TRUE)/100000000</f>
        <v>45.757814430000003</v>
      </c>
    </row>
    <row r="42" spans="1:15" x14ac:dyDescent="0.25">
      <c r="A42" t="e" vm="246">
        <v>#VALUE!</v>
      </c>
      <c r="C42" t="str" cm="1">
        <f t="array" ref="C42">_FV(A42,"Ticker symbol",TRUE)</f>
        <v>KMX</v>
      </c>
      <c r="D42" s="1">
        <v>44561</v>
      </c>
      <c r="E42" cm="1" vm="4">
        <f t="array" aca="1" ref="E42:F42" ca="1">_xlfn.STOCKHISTORY(A42,D42,D42,0,0 )</f>
        <v>44561</v>
      </c>
      <c r="F42" s="2" vm="247">
        <f ca="1"/>
        <v>130.22999999999999</v>
      </c>
      <c r="I42" s="1">
        <v>44925</v>
      </c>
      <c r="J42" s="1" cm="1" vm="113">
        <f t="array" aca="1" ref="J42:K42" ca="1">_xlfn.STOCKHISTORY(A42,I42,I42,0,0 )</f>
        <v>44925</v>
      </c>
      <c r="K42" s="2" vm="248">
        <f ca="1"/>
        <v>60.89</v>
      </c>
      <c r="M42" s="3">
        <f ca="1">(K42/F42-1)*100</f>
        <v>-53.24426015511019</v>
      </c>
      <c r="O42" s="5" cm="1">
        <f t="array" ref="O42">_FV(A42,"Market cap",TRUE)/100000000</f>
        <v>107.13379999999999</v>
      </c>
    </row>
    <row r="43" spans="1:15" x14ac:dyDescent="0.25">
      <c r="A43" s="6" t="s">
        <v>12</v>
      </c>
    </row>
    <row r="44" spans="1:15" x14ac:dyDescent="0.25">
      <c r="A44" t="e" vm="151">
        <v>#VALUE!</v>
      </c>
      <c r="C44" t="str" cm="1">
        <f t="array" ref="C44">_FV(A44,"Ticker symbol",TRUE)</f>
        <v>OXY</v>
      </c>
      <c r="D44" s="1">
        <v>44925</v>
      </c>
      <c r="E44" cm="1" vm="113">
        <f t="array" aca="1" ref="E44:F44" ca="1">_xlfn.STOCKHISTORY(A44,D44,D44,0,0 )</f>
        <v>44925</v>
      </c>
      <c r="F44" s="2" vm="153">
        <f ca="1"/>
        <v>62.99</v>
      </c>
      <c r="I44" s="1">
        <v>45289</v>
      </c>
      <c r="J44" s="1" cm="1" vm="249">
        <f t="array" aca="1" ref="J44:K44" ca="1">_xlfn.STOCKHISTORY(A44,I44,I44,0,0 )</f>
        <v>45289</v>
      </c>
      <c r="K44" s="2" vm="250">
        <f ca="1"/>
        <v>59.71</v>
      </c>
      <c r="M44" s="3">
        <f ca="1">(K44/F44-1)*100</f>
        <v>-5.2071757421813025</v>
      </c>
      <c r="O44" s="5" cm="1">
        <f t="array" ref="O44">_FV(A44,"Market cap",TRUE)/100000000</f>
        <v>495.61392622</v>
      </c>
    </row>
    <row r="45" spans="1:15" x14ac:dyDescent="0.25">
      <c r="A45" t="e" vm="154">
        <v>#VALUE!</v>
      </c>
      <c r="C45" t="str" cm="1">
        <f t="array" ref="C45">_FV(A45,"Ticker symbol",TRUE)</f>
        <v>CEG</v>
      </c>
      <c r="D45" s="1">
        <v>44925</v>
      </c>
      <c r="E45" cm="1" vm="113">
        <f t="array" aca="1" ref="E45:F45" ca="1">_xlfn.STOCKHISTORY(A45,D45,D45,0,0 )</f>
        <v>44925</v>
      </c>
      <c r="F45" s="2" vm="155">
        <f ca="1"/>
        <v>86.21</v>
      </c>
      <c r="I45" s="1">
        <v>45289</v>
      </c>
      <c r="J45" s="1" cm="1" vm="249">
        <f t="array" aca="1" ref="J45:K45" ca="1">_xlfn.STOCKHISTORY(A45,I45,I45,0,0 )</f>
        <v>45289</v>
      </c>
      <c r="K45" s="2" vm="251">
        <f ca="1"/>
        <v>116.89</v>
      </c>
      <c r="M45" s="3">
        <f ca="1">(K45/F45-1)*100</f>
        <v>35.587518849321434</v>
      </c>
      <c r="O45" s="5" cm="1">
        <f t="array" ref="O45">_FV(A45,"Market cap",TRUE)/100000000</f>
        <v>355.82315197000003</v>
      </c>
    </row>
    <row r="46" spans="1:15" x14ac:dyDescent="0.25">
      <c r="A46" t="e" vm="156">
        <v>#VALUE!</v>
      </c>
      <c r="C46" t="str" cm="1">
        <f t="array" ref="C46">_FV(A46,"Ticker symbol",TRUE)</f>
        <v>HES</v>
      </c>
      <c r="D46" s="1">
        <v>44925</v>
      </c>
      <c r="E46" cm="1" vm="113">
        <f t="array" aca="1" ref="E46:F46" ca="1">_xlfn.STOCKHISTORY(A46,D46,D46,0,0 )</f>
        <v>44925</v>
      </c>
      <c r="F46" s="2" vm="158">
        <f ca="1"/>
        <v>141.82</v>
      </c>
      <c r="I46" s="1">
        <v>45289</v>
      </c>
      <c r="J46" s="1" cm="1" vm="249">
        <f t="array" aca="1" ref="J46:K46" ca="1">_xlfn.STOCKHISTORY(A46,I46,I46,0,0 )</f>
        <v>45289</v>
      </c>
      <c r="K46" s="2" vm="252">
        <f ca="1"/>
        <v>144.16</v>
      </c>
      <c r="M46" s="3">
        <f ca="1">(K46/F46-1)*100</f>
        <v>1.6499788464250376</v>
      </c>
      <c r="O46" s="5" cm="1">
        <f t="array" ref="O46">_FV(A46,"Market cap",TRUE)/100000000</f>
        <v>421.08399892</v>
      </c>
    </row>
    <row r="47" spans="1:15" x14ac:dyDescent="0.25">
      <c r="A47" t="e" vm="159">
        <v>#VALUE!</v>
      </c>
      <c r="C47" t="str" cm="1">
        <f t="array" ref="C47">_FV(A47,"Ticker symbol",TRUE)</f>
        <v>XOM</v>
      </c>
      <c r="D47" s="1">
        <v>44925</v>
      </c>
      <c r="E47" cm="1" vm="113">
        <f t="array" aca="1" ref="E47:F47" ca="1">_xlfn.STOCKHISTORY(A47,D47,D47,0,0 )</f>
        <v>44925</v>
      </c>
      <c r="F47" s="2" vm="161">
        <f ca="1"/>
        <v>110.3</v>
      </c>
      <c r="I47" s="1">
        <v>45289</v>
      </c>
      <c r="J47" s="1" cm="1" vm="249">
        <f t="array" aca="1" ref="J47:K47" ca="1">_xlfn.STOCKHISTORY(A47,I47,I47,0,0 )</f>
        <v>45289</v>
      </c>
      <c r="K47" s="2" vm="253">
        <f ca="1"/>
        <v>99.98</v>
      </c>
      <c r="M47" s="3">
        <f ca="1">(K47/F47-1)*100</f>
        <v>-9.3563009972801421</v>
      </c>
      <c r="O47" s="5" cm="1">
        <f t="array" ref="O47">_FV(A47,"Market cap",TRUE)/100000000</f>
        <v>3868.4775546000001</v>
      </c>
    </row>
    <row r="48" spans="1:15" x14ac:dyDescent="0.25">
      <c r="A48" t="e" vm="162">
        <v>#VALUE!</v>
      </c>
      <c r="C48" t="str" cm="1">
        <f t="array" ref="C48">_FV(A48,"Ticker symbol",TRUE)</f>
        <v>MPC</v>
      </c>
      <c r="D48" s="1">
        <v>44925</v>
      </c>
      <c r="E48" cm="1" vm="113">
        <f t="array" aca="1" ref="E48:F48" ca="1">_xlfn.STOCKHISTORY(A48,D48,D48,0,0 )</f>
        <v>44925</v>
      </c>
      <c r="F48" s="2" vm="164">
        <f ca="1"/>
        <v>116.39</v>
      </c>
      <c r="I48" s="1">
        <v>45289</v>
      </c>
      <c r="J48" s="1" cm="1" vm="249">
        <f t="array" aca="1" ref="J48:K48" ca="1">_xlfn.STOCKHISTORY(A48,I48,I48,0,0 )</f>
        <v>45289</v>
      </c>
      <c r="K48" s="2" vm="254">
        <f ca="1"/>
        <v>148.36000000000001</v>
      </c>
      <c r="M48" s="3">
        <f ca="1">(K48/F48-1)*100</f>
        <v>27.467995532262222</v>
      </c>
      <c r="O48" s="5" cm="1">
        <f t="array" ref="O48">_FV(A48,"Market cap",TRUE)/100000000</f>
        <v>576.30456193999999</v>
      </c>
    </row>
    <row r="49" spans="1:15" x14ac:dyDescent="0.25">
      <c r="A49" t="e" vm="165">
        <v>#VALUE!</v>
      </c>
      <c r="C49" t="str" cm="1">
        <f t="array" ref="C49">_FV(A49,"Ticker symbol",TRUE)</f>
        <v>SLB</v>
      </c>
      <c r="D49" s="1">
        <v>44925</v>
      </c>
      <c r="E49" cm="1" vm="113">
        <f t="array" aca="1" ref="E49:F49" ca="1">_xlfn.STOCKHISTORY(A49,D49,D49,0,0 )</f>
        <v>44925</v>
      </c>
      <c r="F49" s="2" vm="167">
        <f ca="1"/>
        <v>53.46</v>
      </c>
      <c r="I49" s="1">
        <v>45289</v>
      </c>
      <c r="J49" s="1" cm="1" vm="249">
        <f t="array" aca="1" ref="J49:K49" ca="1">_xlfn.STOCKHISTORY(A49,I49,I49,0,0 )</f>
        <v>45289</v>
      </c>
      <c r="K49" s="2" vm="255">
        <f ca="1"/>
        <v>52.04</v>
      </c>
      <c r="M49" s="3">
        <f ca="1">(K49/F49-1)*100</f>
        <v>-2.656191545080433</v>
      </c>
      <c r="O49" s="5" cm="1">
        <f t="array" ref="O49">_FV(A49,"Market cap",TRUE)/100000000</f>
        <v>693.80253630000004</v>
      </c>
    </row>
    <row r="50" spans="1:15" x14ac:dyDescent="0.25">
      <c r="A50" t="e" vm="42">
        <v>#VALUE!</v>
      </c>
      <c r="C50" t="str" cm="1">
        <f t="array" ref="C50">_FV(A50,"Ticker symbol",TRUE)</f>
        <v>APA</v>
      </c>
      <c r="D50" s="1">
        <v>44925</v>
      </c>
      <c r="E50" cm="1" vm="113">
        <f t="array" aca="1" ref="E50:F50" ca="1">_xlfn.STOCKHISTORY(A50,D50,D50,0,0 )</f>
        <v>44925</v>
      </c>
      <c r="F50" s="2" vm="127">
        <f ca="1"/>
        <v>46.68</v>
      </c>
      <c r="I50" s="1">
        <v>45289</v>
      </c>
      <c r="J50" s="1" cm="1" vm="249">
        <f t="array" aca="1" ref="J50:K50" ca="1">_xlfn.STOCKHISTORY(A50,I50,I50,0,0 )</f>
        <v>45289</v>
      </c>
      <c r="K50" s="2" vm="256">
        <f ca="1"/>
        <v>35.880000000000003</v>
      </c>
      <c r="M50" s="3">
        <f ca="1">(K50/F50-1)*100</f>
        <v>-23.136246786632388</v>
      </c>
      <c r="O50" s="5" cm="1">
        <f t="array" ref="O50">_FV(A50,"Market cap",TRUE)/100000000</f>
        <v>92.977181959999996</v>
      </c>
    </row>
    <row r="51" spans="1:15" x14ac:dyDescent="0.25">
      <c r="A51" t="e" vm="168">
        <v>#VALUE!</v>
      </c>
      <c r="C51" t="str" cm="1">
        <f t="array" ref="C51">_FV(A51,"Ticker symbol",TRUE)</f>
        <v>VLO</v>
      </c>
      <c r="D51" s="1">
        <v>44925</v>
      </c>
      <c r="E51" cm="1" vm="113">
        <f t="array" aca="1" ref="E51:F51" ca="1">_xlfn.STOCKHISTORY(A51,D51,D51,0,0 )</f>
        <v>44925</v>
      </c>
      <c r="F51" s="2" vm="170">
        <f ca="1"/>
        <v>126.86</v>
      </c>
      <c r="I51" s="1">
        <v>45289</v>
      </c>
      <c r="J51" s="1" cm="1" vm="249">
        <f t="array" aca="1" ref="J51:K51" ca="1">_xlfn.STOCKHISTORY(A51,I51,I51,0,0 )</f>
        <v>45289</v>
      </c>
      <c r="K51" s="2" vm="257">
        <f ca="1"/>
        <v>130</v>
      </c>
      <c r="M51" s="3">
        <f ca="1">(K51/F51-1)*100</f>
        <v>2.475169478164907</v>
      </c>
      <c r="O51" s="5" cm="1">
        <f t="array" ref="O51">_FV(A51,"Market cap",TRUE)/100000000</f>
        <v>428.76638226</v>
      </c>
    </row>
    <row r="52" spans="1:15" x14ac:dyDescent="0.25">
      <c r="A52" t="e" vm="171">
        <v>#VALUE!</v>
      </c>
      <c r="C52" t="str" cm="1">
        <f t="array" ref="C52">_FV(A52,"Ticker symbol",TRUE)</f>
        <v>HAL</v>
      </c>
      <c r="D52" s="1">
        <v>44925</v>
      </c>
      <c r="E52" cm="1" vm="113">
        <f t="array" aca="1" ref="E52:F52" ca="1">_xlfn.STOCKHISTORY(A52,D52,D52,0,0 )</f>
        <v>44925</v>
      </c>
      <c r="F52" s="2" vm="173">
        <f ca="1"/>
        <v>39.35</v>
      </c>
      <c r="I52" s="1">
        <v>45289</v>
      </c>
      <c r="J52" s="1" cm="1" vm="249">
        <f t="array" aca="1" ref="J52:K52" ca="1">_xlfn.STOCKHISTORY(A52,I52,I52,0,0 )</f>
        <v>45289</v>
      </c>
      <c r="K52" s="2" vm="258">
        <f ca="1"/>
        <v>36.15</v>
      </c>
      <c r="M52" s="3">
        <f ca="1">(K52/F52-1)*100</f>
        <v>-8.1321473951715397</v>
      </c>
      <c r="O52" s="5" cm="1">
        <f t="array" ref="O52">_FV(A52,"Market cap",TRUE)/100000000</f>
        <v>298.14175458</v>
      </c>
    </row>
    <row r="53" spans="1:15" x14ac:dyDescent="0.25">
      <c r="A53" t="e" vm="174">
        <v>#VALUE!</v>
      </c>
      <c r="C53" t="str" cm="1">
        <f t="array" ref="C53">_FV(A53,"Ticker symbol",TRUE)</f>
        <v>FSLR</v>
      </c>
      <c r="D53" s="1">
        <v>44925</v>
      </c>
      <c r="E53" cm="1" vm="113">
        <f t="array" aca="1" ref="E53:F53" ca="1">_xlfn.STOCKHISTORY(A53,D53,D53,0,0 )</f>
        <v>44925</v>
      </c>
      <c r="F53" s="2" vm="176">
        <f ca="1"/>
        <v>149.79</v>
      </c>
      <c r="I53" s="1">
        <v>45289</v>
      </c>
      <c r="J53" s="1" cm="1" vm="249">
        <f t="array" aca="1" ref="J53:K53" ca="1">_xlfn.STOCKHISTORY(A53,I53,I53,0,0 )</f>
        <v>45289</v>
      </c>
      <c r="K53" s="2" vm="259">
        <f ca="1"/>
        <v>172.28</v>
      </c>
      <c r="M53" s="3">
        <f ca="1">(K53/F53-1)*100</f>
        <v>15.014353428132733</v>
      </c>
      <c r="O53" s="5" cm="1">
        <f t="array" ref="O53">_FV(A53,"Market cap",TRUE)/100000000</f>
        <v>157.54177289</v>
      </c>
    </row>
    <row r="54" spans="1:15" x14ac:dyDescent="0.25">
      <c r="A54" t="e" vm="60">
        <v>#VALUE!</v>
      </c>
      <c r="C54" t="str" cm="1">
        <f t="array" ref="C54">_FV(A54,"Ticker symbol",TRUE)</f>
        <v>COP</v>
      </c>
      <c r="D54" s="1">
        <v>44925</v>
      </c>
      <c r="E54" cm="1" vm="113">
        <f t="array" aca="1" ref="E54:F54" ca="1">_xlfn.STOCKHISTORY(A54,D54,D54,0,0 )</f>
        <v>44925</v>
      </c>
      <c r="F54" s="2" vm="133">
        <f ca="1"/>
        <v>118</v>
      </c>
      <c r="I54" s="1">
        <v>45289</v>
      </c>
      <c r="J54" s="1" cm="1" vm="249">
        <f t="array" aca="1" ref="J54:K54" ca="1">_xlfn.STOCKHISTORY(A54,I54,I54,0,0 )</f>
        <v>45289</v>
      </c>
      <c r="K54" s="2" vm="260">
        <f ca="1"/>
        <v>116.07</v>
      </c>
      <c r="M54" s="3">
        <f ca="1">(K54/F54-1)*100</f>
        <v>-1.6355932203389933</v>
      </c>
      <c r="O54" s="5" cm="1">
        <f t="array" ref="O54">_FV(A54,"Market cap",TRUE)/100000000</f>
        <v>1269.5766335999999</v>
      </c>
    </row>
    <row r="55" spans="1:15" x14ac:dyDescent="0.25">
      <c r="A55" t="e" vm="6">
        <v>#VALUE!</v>
      </c>
      <c r="C55" t="str" cm="1">
        <f t="array" ref="C55">_FV(A55,"Ticker symbol",TRUE)</f>
        <v>MRO</v>
      </c>
      <c r="D55" s="1">
        <v>44925</v>
      </c>
      <c r="E55" cm="1" vm="113">
        <f t="array" aca="1" ref="E55:F55" ca="1">_xlfn.STOCKHISTORY(A55,D55,D55,0,0 )</f>
        <v>44925</v>
      </c>
      <c r="F55" s="2" vm="115">
        <f ca="1"/>
        <v>27.07</v>
      </c>
      <c r="I55" s="1">
        <v>45289</v>
      </c>
      <c r="J55" s="1" cm="1" vm="249">
        <f t="array" aca="1" ref="J55:K55" ca="1">_xlfn.STOCKHISTORY(A55,I55,I55,0,0 )</f>
        <v>45289</v>
      </c>
      <c r="K55" s="2" vm="261">
        <f ca="1"/>
        <v>24.16</v>
      </c>
      <c r="M55" s="3">
        <f ca="1">(K55/F55-1)*100</f>
        <v>-10.749907646841528</v>
      </c>
      <c r="O55" s="5" cm="1">
        <f t="array" ref="O55">_FV(A55,"Market cap",TRUE)/100000000</f>
        <v>129.66156147000001</v>
      </c>
    </row>
    <row r="56" spans="1:15" x14ac:dyDescent="0.25">
      <c r="A56" t="e" vm="177">
        <v>#VALUE!</v>
      </c>
      <c r="C56" t="str" cm="1">
        <f t="array" ref="C56">_FV(A56,"Ticker symbol",TRUE)</f>
        <v>STLD</v>
      </c>
      <c r="D56" s="1">
        <v>44925</v>
      </c>
      <c r="E56" cm="1" vm="113">
        <f t="array" aca="1" ref="E56:F56" ca="1">_xlfn.STOCKHISTORY(A56,D56,D56,0,0 )</f>
        <v>44925</v>
      </c>
      <c r="F56" s="2" vm="179">
        <f ca="1"/>
        <v>97.7</v>
      </c>
      <c r="I56" s="1">
        <v>45289</v>
      </c>
      <c r="J56" s="1" cm="1" vm="249">
        <f t="array" aca="1" ref="J56:K56" ca="1">_xlfn.STOCKHISTORY(A56,I56,I56,0,0 )</f>
        <v>45289</v>
      </c>
      <c r="K56" s="2" vm="262">
        <f ca="1"/>
        <v>118.1</v>
      </c>
      <c r="M56" s="3">
        <f ca="1">(K56/F56-1)*100</f>
        <v>20.880245649948815</v>
      </c>
      <c r="O56" s="5" cm="1">
        <f t="array" ref="O56">_FV(A56,"Market cap",TRUE)/100000000</f>
        <v>182.35101384999999</v>
      </c>
    </row>
    <row r="57" spans="1:15" x14ac:dyDescent="0.25">
      <c r="A57" t="e" vm="180">
        <v>#VALUE!</v>
      </c>
      <c r="C57" t="str" cm="1">
        <f t="array" ref="C57">_FV(A57,"Ticker symbol",TRUE)</f>
        <v>CVX</v>
      </c>
      <c r="D57" s="1">
        <v>44925</v>
      </c>
      <c r="E57" cm="1" vm="113">
        <f t="array" aca="1" ref="E57:F57" ca="1">_xlfn.STOCKHISTORY(A57,D57,D57,0,0 )</f>
        <v>44925</v>
      </c>
      <c r="F57" s="2" vm="182">
        <f ca="1"/>
        <v>179.49</v>
      </c>
      <c r="I57" s="1">
        <v>45289</v>
      </c>
      <c r="J57" s="1" cm="1" vm="249">
        <f t="array" aca="1" ref="J57:K57" ca="1">_xlfn.STOCKHISTORY(A57,I57,I57,0,0 )</f>
        <v>45289</v>
      </c>
      <c r="K57" s="2" vm="263">
        <f ca="1"/>
        <v>149.16</v>
      </c>
      <c r="M57" s="3">
        <f ca="1">(K57/F57-1)*100</f>
        <v>-16.897877319070709</v>
      </c>
      <c r="O57" s="5" cm="1">
        <f t="array" ref="O57">_FV(A57,"Market cap",TRUE)/100000000</f>
        <v>2669.3086784000002</v>
      </c>
    </row>
    <row r="58" spans="1:15" x14ac:dyDescent="0.25">
      <c r="A58" t="e" vm="183">
        <v>#VALUE!</v>
      </c>
      <c r="C58" t="str" cm="1">
        <f t="array" ref="C58">_FV(A58,"Ticker symbol",TRUE)</f>
        <v>EQT</v>
      </c>
      <c r="D58" s="1">
        <v>44925</v>
      </c>
      <c r="E58" cm="1" vm="113">
        <f t="array" aca="1" ref="E58:F58" ca="1">_xlfn.STOCKHISTORY(A58,D58,D58,0,0 )</f>
        <v>44925</v>
      </c>
      <c r="F58" s="2" vm="185">
        <f ca="1"/>
        <v>33.83</v>
      </c>
      <c r="I58" s="1">
        <v>45289</v>
      </c>
      <c r="J58" s="1" cm="1" vm="249">
        <f t="array" aca="1" ref="J58:K58" ca="1">_xlfn.STOCKHISTORY(A58,I58,I58,0,0 )</f>
        <v>45289</v>
      </c>
      <c r="K58" s="2" vm="264">
        <f ca="1"/>
        <v>38.659999999999997</v>
      </c>
      <c r="M58" s="3">
        <f ca="1">(K58/F58-1)*100</f>
        <v>14.277268696423295</v>
      </c>
      <c r="O58" s="5" cm="1">
        <f t="array" ref="O58">_FV(A58,"Market cap",TRUE)/100000000</f>
        <v>144.82999720000001</v>
      </c>
    </row>
    <row r="59" spans="1:15" x14ac:dyDescent="0.25">
      <c r="A59" t="e" vm="48">
        <v>#VALUE!</v>
      </c>
      <c r="C59" t="str" cm="1">
        <f t="array" ref="C59">_FV(A59,"Ticker symbol",TRUE)</f>
        <v>EOG</v>
      </c>
      <c r="D59" s="1">
        <v>44925</v>
      </c>
      <c r="E59" cm="1" vm="113">
        <f t="array" aca="1" ref="E59:F59" ca="1">_xlfn.STOCKHISTORY(A59,D59,D59,0,0 )</f>
        <v>44925</v>
      </c>
      <c r="F59" s="2" vm="129">
        <f ca="1"/>
        <v>129.52000000000001</v>
      </c>
      <c r="I59" s="1">
        <v>45289</v>
      </c>
      <c r="J59" s="1" cm="1" vm="249">
        <f t="array" aca="1" ref="J59:K59" ca="1">_xlfn.STOCKHISTORY(A59,I59,I59,0,0 )</f>
        <v>45289</v>
      </c>
      <c r="K59" s="2" vm="265">
        <f ca="1"/>
        <v>120.95</v>
      </c>
      <c r="M59" s="3">
        <f ca="1">(K59/F59-1)*100</f>
        <v>-6.616738727609639</v>
      </c>
      <c r="O59" s="5" cm="1">
        <f t="array" ref="O59">_FV(A59,"Market cap",TRUE)/100000000</f>
        <v>641.93107968000004</v>
      </c>
    </row>
    <row r="60" spans="1:15" x14ac:dyDescent="0.25">
      <c r="A60" t="e" vm="186">
        <v>#VALUE!</v>
      </c>
      <c r="C60" t="str" cm="1">
        <f t="array" ref="C60">_FV(A60,"Ticker symbol",TRUE)</f>
        <v>CAH</v>
      </c>
      <c r="D60" s="1">
        <v>44925</v>
      </c>
      <c r="E60" cm="1" vm="113">
        <f t="array" aca="1" ref="E60:F60" ca="1">_xlfn.STOCKHISTORY(A60,D60,D60,0,0 )</f>
        <v>44925</v>
      </c>
      <c r="F60" s="2" vm="188">
        <f ca="1"/>
        <v>76.87</v>
      </c>
      <c r="I60" s="1">
        <v>45289</v>
      </c>
      <c r="J60" s="1" cm="1" vm="249">
        <f t="array" aca="1" ref="J60:K60" ca="1">_xlfn.STOCKHISTORY(A60,I60,I60,0,0 )</f>
        <v>45289</v>
      </c>
      <c r="K60" s="2" vm="266">
        <f ca="1"/>
        <v>100.8</v>
      </c>
      <c r="M60" s="3">
        <f ca="1">(K60/F60-1)*100</f>
        <v>31.130480031221541</v>
      </c>
      <c r="O60" s="5" cm="1">
        <f t="array" ref="O60">_FV(A60,"Market cap",TRUE)/100000000</f>
        <v>262.21741158999998</v>
      </c>
    </row>
    <row r="61" spans="1:15" x14ac:dyDescent="0.25">
      <c r="A61" t="e" vm="189">
        <v>#VALUE!</v>
      </c>
      <c r="C61" t="str" cm="1">
        <f t="array" ref="C61">_FV(A61,"Ticker symbol",TRUE)</f>
        <v>MCK</v>
      </c>
      <c r="D61" s="1">
        <v>44925</v>
      </c>
      <c r="E61" cm="1" vm="113">
        <f t="array" aca="1" ref="E61:F61" ca="1">_xlfn.STOCKHISTORY(A61,D61,D61,0,0 )</f>
        <v>44925</v>
      </c>
      <c r="F61" s="2" vm="191">
        <f ca="1"/>
        <v>375.12</v>
      </c>
      <c r="I61" s="1">
        <v>45289</v>
      </c>
      <c r="J61" s="1" cm="1" vm="249">
        <f t="array" aca="1" ref="J61:K61" ca="1">_xlfn.STOCKHISTORY(A61,I61,I61,0,0 )</f>
        <v>45289</v>
      </c>
      <c r="K61" s="2" vm="267">
        <f ca="1"/>
        <v>462.98</v>
      </c>
      <c r="M61" s="3">
        <f ca="1">(K61/F61-1)*100</f>
        <v>23.421838345062906</v>
      </c>
      <c r="O61" s="5" cm="1">
        <f t="array" ref="O61">_FV(A61,"Market cap",TRUE)/100000000</f>
        <v>655.97151250000002</v>
      </c>
    </row>
    <row r="62" spans="1:15" x14ac:dyDescent="0.25">
      <c r="A62" t="e" vm="1">
        <v>#VALUE!</v>
      </c>
      <c r="C62" t="str" cm="1">
        <f t="array" ref="C62">_FV(A62,"Ticker symbol",TRUE)</f>
        <v>DVN</v>
      </c>
      <c r="D62" s="1">
        <v>44925</v>
      </c>
      <c r="E62" cm="1" vm="113">
        <f t="array" aca="1" ref="E62:F62" ca="1">_xlfn.STOCKHISTORY(A62,D62,D62,0,0 )</f>
        <v>44925</v>
      </c>
      <c r="F62" s="2" vm="114">
        <f ca="1"/>
        <v>61.51</v>
      </c>
      <c r="I62" s="1">
        <v>45289</v>
      </c>
      <c r="J62" s="1" cm="1" vm="249">
        <f t="array" aca="1" ref="J62:K62" ca="1">_xlfn.STOCKHISTORY(A62,I62,I62,0,0 )</f>
        <v>45289</v>
      </c>
      <c r="K62" s="2" vm="268">
        <f ca="1"/>
        <v>45.3</v>
      </c>
      <c r="M62" s="3">
        <f ca="1">(K62/F62-1)*100</f>
        <v>-26.353438465290203</v>
      </c>
      <c r="O62" s="5" cm="1">
        <f t="array" ref="O62">_FV(A62,"Market cap",TRUE)/100000000</f>
        <v>263.16752500000001</v>
      </c>
    </row>
    <row r="63" spans="1:15" x14ac:dyDescent="0.25">
      <c r="A63" t="e" vm="192">
        <v>#VALUE!</v>
      </c>
      <c r="C63" t="str" cm="1">
        <f t="array" ref="C63">_FV(A63,"Ticker symbol",TRUE)</f>
        <v>PSX</v>
      </c>
      <c r="D63" s="1">
        <v>44925</v>
      </c>
      <c r="E63" cm="1" vm="113">
        <f t="array" aca="1" ref="E63:F63" ca="1">_xlfn.STOCKHISTORY(A63,D63,D63,0,0 )</f>
        <v>44925</v>
      </c>
      <c r="F63" s="2" vm="194">
        <f ca="1"/>
        <v>104.08</v>
      </c>
      <c r="I63" s="1">
        <v>45289</v>
      </c>
      <c r="J63" s="1" cm="1" vm="249">
        <f t="array" aca="1" ref="J63:K63" ca="1">_xlfn.STOCKHISTORY(A63,I63,I63,0,0 )</f>
        <v>45289</v>
      </c>
      <c r="K63" s="2" vm="269">
        <f ca="1"/>
        <v>133.13999999999999</v>
      </c>
      <c r="M63" s="3">
        <f ca="1">(K63/F63-1)*100</f>
        <v>27.920830130668705</v>
      </c>
      <c r="O63" s="5" cm="1">
        <f t="array" ref="O63">_FV(A63,"Market cap",TRUE)/100000000</f>
        <v>561.55932784000004</v>
      </c>
    </row>
    <row r="64" spans="1:15" x14ac:dyDescent="0.25">
      <c r="A64" s="6" t="s">
        <v>11</v>
      </c>
    </row>
    <row r="65" spans="1:15" x14ac:dyDescent="0.25">
      <c r="A65" t="e" vm="195">
        <v>#VALUE!</v>
      </c>
      <c r="C65" t="str" cm="1">
        <f t="array" ref="C65">_FV(A65,"Ticker symbol",TRUE)</f>
        <v>GNRC</v>
      </c>
      <c r="D65" s="1">
        <v>44925</v>
      </c>
      <c r="E65" cm="1" vm="113">
        <f t="array" aca="1" ref="E65:F65" ca="1">_xlfn.STOCKHISTORY(A65,D65,D65,0,0 )</f>
        <v>44925</v>
      </c>
      <c r="F65" s="2" vm="197">
        <f ca="1"/>
        <v>100.66</v>
      </c>
      <c r="I65" s="1">
        <v>45289</v>
      </c>
      <c r="J65" s="1" cm="1" vm="249">
        <f t="array" aca="1" ref="J65:K65" ca="1">_xlfn.STOCKHISTORY(A65,I65,I65,0,0 )</f>
        <v>45289</v>
      </c>
      <c r="K65" s="2" vm="270">
        <f ca="1"/>
        <v>129.24</v>
      </c>
      <c r="M65" s="3">
        <f ca="1">(K65/F65-1)*100</f>
        <v>28.392608782038554</v>
      </c>
      <c r="O65" s="5" cm="1">
        <f t="array" ref="O65">_FV(A65,"Market cap",TRUE)/100000000</f>
        <v>71.193058059999998</v>
      </c>
    </row>
    <row r="66" spans="1:15" x14ac:dyDescent="0.25">
      <c r="A66" t="e" vm="198">
        <v>#VALUE!</v>
      </c>
      <c r="C66" t="str" cm="1">
        <f t="array" ref="C66">_FV(A66,"Ticker symbol",TRUE)</f>
        <v>MTCH</v>
      </c>
      <c r="D66" s="1">
        <v>44925</v>
      </c>
      <c r="E66" cm="1" vm="113">
        <f t="array" aca="1" ref="E66:F66" ca="1">_xlfn.STOCKHISTORY(A66,D66,D66,0,0 )</f>
        <v>44925</v>
      </c>
      <c r="F66" s="2" vm="200">
        <f ca="1"/>
        <v>41.49</v>
      </c>
      <c r="I66" s="1">
        <v>45289</v>
      </c>
      <c r="J66" s="1" cm="1" vm="249">
        <f t="array" aca="1" ref="J66:K66" ca="1">_xlfn.STOCKHISTORY(A66,I66,I66,0,0 )</f>
        <v>45289</v>
      </c>
      <c r="K66" s="2" vm="271">
        <f ca="1"/>
        <v>36.5</v>
      </c>
      <c r="M66" s="3">
        <f ca="1">(K66/F66-1)*100</f>
        <v>-12.026994456495544</v>
      </c>
      <c r="O66" s="5" cm="1">
        <f t="array" ref="O66">_FV(A66,"Market cap",TRUE)/100000000</f>
        <v>98.857878920000005</v>
      </c>
    </row>
    <row r="67" spans="1:15" x14ac:dyDescent="0.25">
      <c r="A67" t="e" vm="201">
        <v>#VALUE!</v>
      </c>
      <c r="C67" t="str" cm="1">
        <f t="array" ref="C67">_FV(A67,"Ticker symbol",TRUE)</f>
        <v>ALGN</v>
      </c>
      <c r="D67" s="1">
        <v>44925</v>
      </c>
      <c r="E67" cm="1" vm="113">
        <f t="array" aca="1" ref="E67:F67" ca="1">_xlfn.STOCKHISTORY(A67,D67,D67,0,0 )</f>
        <v>44925</v>
      </c>
      <c r="F67" s="2" vm="203">
        <f ca="1"/>
        <v>210.9</v>
      </c>
      <c r="I67" s="1">
        <v>45289</v>
      </c>
      <c r="J67" s="1" cm="1" vm="249">
        <f t="array" aca="1" ref="J67:K67" ca="1">_xlfn.STOCKHISTORY(A67,I67,I67,0,0 )</f>
        <v>45289</v>
      </c>
      <c r="K67" s="2" vm="272">
        <f ca="1"/>
        <v>274</v>
      </c>
      <c r="M67" s="3">
        <f ca="1">(K67/F67-1)*100</f>
        <v>29.919393077287815</v>
      </c>
      <c r="O67" s="5" cm="1">
        <f t="array" ref="O67">_FV(A67,"Market cap",TRUE)/100000000</f>
        <v>202.58585486000001</v>
      </c>
    </row>
    <row r="68" spans="1:15" x14ac:dyDescent="0.25">
      <c r="A68" t="e" vm="204">
        <v>#VALUE!</v>
      </c>
      <c r="C68" t="str" cm="1">
        <f t="array" ref="C68">_FV(A68,"Ticker symbol",TRUE)</f>
        <v>SIVBQ</v>
      </c>
      <c r="D68" s="1">
        <v>44925</v>
      </c>
      <c r="E68" cm="1" vm="113">
        <f t="array" aca="1" ref="E68:F68" ca="1">_xlfn.STOCKHISTORY(A68,D68,D68,0,0 )</f>
        <v>44925</v>
      </c>
      <c r="F68" s="2" vm="206">
        <f ca="1"/>
        <v>230.14</v>
      </c>
      <c r="I68" s="1">
        <v>45289</v>
      </c>
      <c r="J68" s="1" cm="1" vm="249">
        <f t="array" aca="1" ref="J68:K68" ca="1">_xlfn.STOCKHISTORY(A68,I68,I68,0,0 )</f>
        <v>45289</v>
      </c>
      <c r="K68" s="2" vm="273">
        <f ca="1"/>
        <v>3.3099999999999997E-2</v>
      </c>
      <c r="M68" s="3">
        <f ca="1">(K68/F68-1)*100</f>
        <v>-99.985617450247673</v>
      </c>
      <c r="O68" s="5" cm="1">
        <f t="array" ref="O68">_FV(A68,"Market cap",TRUE)/100000000</f>
        <v>9.4721470000000002E-2</v>
      </c>
    </row>
    <row r="69" spans="1:15" x14ac:dyDescent="0.25">
      <c r="A69" t="e" vm="207">
        <v>#VALUE!</v>
      </c>
      <c r="C69" t="str" cm="1">
        <f t="array" ref="C69">_FV(A69,"Ticker symbol",TRUE)</f>
        <v>TSLA</v>
      </c>
      <c r="D69" s="1">
        <v>44925</v>
      </c>
      <c r="E69" cm="1" vm="113">
        <f t="array" aca="1" ref="E69:F69" ca="1">_xlfn.STOCKHISTORY(A69,D69,D69,0,0 )</f>
        <v>44925</v>
      </c>
      <c r="F69" s="2" vm="209">
        <f ca="1"/>
        <v>123.18</v>
      </c>
      <c r="I69" s="1">
        <v>45289</v>
      </c>
      <c r="J69" s="1" cm="1" vm="249">
        <f t="array" aca="1" ref="J69:K69" ca="1">_xlfn.STOCKHISTORY(A69,I69,I69,0,0 )</f>
        <v>45289</v>
      </c>
      <c r="K69" s="2" vm="274">
        <f ca="1"/>
        <v>248.48</v>
      </c>
      <c r="M69" s="3">
        <f ca="1">(K69/F69-1)*100</f>
        <v>101.72105861341123</v>
      </c>
      <c r="O69" s="5" cm="1">
        <f t="array" ref="O69">_FV(A69,"Market cap",TRUE)/100000000</f>
        <v>6735.4978148</v>
      </c>
    </row>
    <row r="70" spans="1:15" x14ac:dyDescent="0.25">
      <c r="A70" t="e" vm="210">
        <v>#VALUE!</v>
      </c>
      <c r="C70" t="str" cm="1">
        <f t="array" ref="C70">_FV(A70,"Ticker symbol",TRUE)</f>
        <v>CTLT</v>
      </c>
      <c r="D70" s="1">
        <v>44925</v>
      </c>
      <c r="E70" cm="1" vm="113">
        <f t="array" aca="1" ref="E70:F70" ca="1">_xlfn.STOCKHISTORY(A70,D70,D70,0,0 )</f>
        <v>44925</v>
      </c>
      <c r="F70" s="2" vm="212">
        <f ca="1"/>
        <v>45.01</v>
      </c>
      <c r="I70" s="1">
        <v>45289</v>
      </c>
      <c r="J70" s="1" cm="1" vm="249">
        <f t="array" aca="1" ref="J70:K70" ca="1">_xlfn.STOCKHISTORY(A70,I70,I70,0,0 )</f>
        <v>45289</v>
      </c>
      <c r="K70" s="2" vm="275">
        <f ca="1"/>
        <v>44.93</v>
      </c>
      <c r="M70" s="3">
        <f ca="1">(K70/F70-1)*100</f>
        <v>-0.17773828038213368</v>
      </c>
      <c r="O70" s="5" cm="1">
        <f t="array" ref="O70">_FV(A70,"Market cap",TRUE)/100000000</f>
        <v>88.017473420000002</v>
      </c>
    </row>
    <row r="71" spans="1:15" x14ac:dyDescent="0.25">
      <c r="A71" t="e" vm="213">
        <v>#VALUE!</v>
      </c>
      <c r="C71" t="str" cm="1">
        <f t="array" ref="C71">_FV(A71,"Ticker symbol",TRUE)</f>
        <v>META</v>
      </c>
      <c r="D71" s="1">
        <v>44925</v>
      </c>
      <c r="E71" cm="1" vm="113">
        <f t="array" aca="1" ref="E71:F71" ca="1">_xlfn.STOCKHISTORY(A71,D71,D71,0,0 )</f>
        <v>44925</v>
      </c>
      <c r="F71" s="2" vm="215">
        <f ca="1"/>
        <v>120.34</v>
      </c>
      <c r="I71" s="1">
        <v>45289</v>
      </c>
      <c r="J71" s="1" cm="1" vm="249">
        <f t="array" aca="1" ref="J71:K71" ca="1">_xlfn.STOCKHISTORY(A71,I71,I71,0,0 )</f>
        <v>45289</v>
      </c>
      <c r="K71" s="2" vm="276">
        <f ca="1"/>
        <v>353.96</v>
      </c>
      <c r="M71" s="3">
        <f ca="1">(K71/F71-1)*100</f>
        <v>194.13328901445902</v>
      </c>
      <c r="O71" s="5" cm="1">
        <f t="array" ref="O71">_FV(A71,"Market cap",TRUE)/100000000</f>
        <v>9666.0257019000001</v>
      </c>
    </row>
    <row r="72" spans="1:15" x14ac:dyDescent="0.25">
      <c r="A72" t="e" vm="15">
        <v>#VALUE!</v>
      </c>
      <c r="C72" t="str" cm="1">
        <f t="array" ref="C72">_FV(A72,"Ticker symbol",TRUE)</f>
        <v>SBNY</v>
      </c>
      <c r="D72" s="1">
        <v>44925</v>
      </c>
      <c r="E72" cm="1" vm="113">
        <f t="array" aca="1" ref="E72:F72" ca="1">_xlfn.STOCKHISTORY(A72,D72,D72,0,0 )</f>
        <v>44925</v>
      </c>
      <c r="F72" s="2" vm="118">
        <f ca="1"/>
        <v>115.22</v>
      </c>
      <c r="I72" s="1">
        <v>45289</v>
      </c>
      <c r="J72" s="1" cm="1" vm="249">
        <f t="array" aca="1" ref="J72:K72" ca="1">_xlfn.STOCKHISTORY(A72,I72,I72,0,0 )</f>
        <v>45289</v>
      </c>
      <c r="K72" s="2" vm="277">
        <f ca="1"/>
        <v>1.6009</v>
      </c>
      <c r="M72" s="3">
        <f ca="1">(K72/F72-1)*100</f>
        <v>-98.610571081409475</v>
      </c>
      <c r="O72" s="5" cm="1">
        <f t="array" ref="O72">_FV(A72,"Market cap",TRUE)/100000000</f>
        <v>0.80606770999999999</v>
      </c>
    </row>
    <row r="73" spans="1:15" x14ac:dyDescent="0.25">
      <c r="A73" t="e" vm="216">
        <v>#VALUE!</v>
      </c>
      <c r="C73" t="str" cm="1">
        <f t="array" ref="C73">_FV(A73,"Ticker symbol",TRUE)</f>
        <v>WBD</v>
      </c>
      <c r="D73" s="1">
        <v>44925</v>
      </c>
      <c r="E73" cm="1" vm="113">
        <f t="array" aca="1" ref="E73:F73" ca="1">_xlfn.STOCKHISTORY(A73,D73,D73,0,0 )</f>
        <v>44925</v>
      </c>
      <c r="F73" s="2" vm="218">
        <f ca="1"/>
        <v>9.48</v>
      </c>
      <c r="I73" s="1">
        <v>45289</v>
      </c>
      <c r="J73" s="1" cm="1" vm="249">
        <f t="array" aca="1" ref="J73:K73" ca="1">_xlfn.STOCKHISTORY(A73,I73,I73,0,0 )</f>
        <v>45289</v>
      </c>
      <c r="K73" s="2" vm="278">
        <f ca="1"/>
        <v>11.38</v>
      </c>
      <c r="M73" s="3">
        <f ca="1">(K73/F73-1)*100</f>
        <v>20.042194092827014</v>
      </c>
      <c r="O73" s="5" cm="1">
        <f t="array" ref="O73">_FV(A73,"Market cap",TRUE)/100000000</f>
        <v>250.68458480000001</v>
      </c>
    </row>
    <row r="74" spans="1:15" x14ac:dyDescent="0.25">
      <c r="A74" t="e" vm="95">
        <v>#VALUE!</v>
      </c>
      <c r="C74" t="str" cm="1">
        <f t="array" ref="C74">_FV(A74,"Ticker symbol",TRUE)</f>
        <v>PYPL</v>
      </c>
      <c r="D74" s="1">
        <v>44925</v>
      </c>
      <c r="E74" cm="1" vm="113">
        <f t="array" aca="1" ref="E74:F74" ca="1">_xlfn.STOCKHISTORY(A74,D74,D74,0,0 )</f>
        <v>44925</v>
      </c>
      <c r="F74" s="2" vm="145">
        <f ca="1"/>
        <v>71.22</v>
      </c>
      <c r="I74" s="1">
        <v>45289</v>
      </c>
      <c r="J74" s="1" cm="1" vm="249">
        <f t="array" aca="1" ref="J74:K74" ca="1">_xlfn.STOCKHISTORY(A74,I74,I74,0,0 )</f>
        <v>45289</v>
      </c>
      <c r="K74" s="2" vm="279">
        <f ca="1"/>
        <v>61.41</v>
      </c>
      <c r="M74" s="3">
        <f ca="1">(K74/F74-1)*100</f>
        <v>-13.774220724515585</v>
      </c>
      <c r="O74" s="5" cm="1">
        <f t="array" ref="O74">_FV(A74,"Market cap",TRUE)/100000000</f>
        <v>669.41712600000005</v>
      </c>
    </row>
    <row r="75" spans="1:15" x14ac:dyDescent="0.25">
      <c r="A75" t="e" vm="219">
        <v>#VALUE!</v>
      </c>
      <c r="C75" t="str" cm="1">
        <f t="array" ref="C75">_FV(A75,"Ticker symbol",TRUE)</f>
        <v>VFC</v>
      </c>
      <c r="D75" s="1">
        <v>44925</v>
      </c>
      <c r="E75" cm="1" vm="113">
        <f t="array" aca="1" ref="E75:F75" ca="1">_xlfn.STOCKHISTORY(A75,D75,D75,0,0 )</f>
        <v>44925</v>
      </c>
      <c r="F75" s="2" vm="221">
        <f ca="1"/>
        <v>27.61</v>
      </c>
      <c r="I75" s="1">
        <v>45289</v>
      </c>
      <c r="J75" s="1" cm="1" vm="249">
        <f t="array" aca="1" ref="J75:K75" ca="1">_xlfn.STOCKHISTORY(A75,I75,I75,0,0 )</f>
        <v>45289</v>
      </c>
      <c r="K75" s="2" vm="280">
        <f ca="1"/>
        <v>18.8</v>
      </c>
      <c r="M75" s="3">
        <f ca="1">(K75/F75-1)*100</f>
        <v>-31.908728721477718</v>
      </c>
      <c r="O75" s="5" cm="1">
        <f t="array" ref="O75">_FV(A75,"Market cap",TRUE)/100000000</f>
        <v>59.576936879999998</v>
      </c>
    </row>
    <row r="76" spans="1:15" x14ac:dyDescent="0.25">
      <c r="A76" t="e" vm="222">
        <v>#VALUE!</v>
      </c>
      <c r="C76" t="str" cm="1">
        <f t="array" ref="C76">_FV(A76,"Ticker symbol",TRUE)</f>
        <v>CCL</v>
      </c>
      <c r="D76" s="1">
        <v>44925</v>
      </c>
      <c r="E76" cm="1" vm="113">
        <f t="array" aca="1" ref="E76:F76" ca="1">_xlfn.STOCKHISTORY(A76,D76,D76,0,0 )</f>
        <v>44925</v>
      </c>
      <c r="F76" s="2" vm="224">
        <f ca="1"/>
        <v>8.06</v>
      </c>
      <c r="I76" s="1">
        <v>45289</v>
      </c>
      <c r="J76" s="1" cm="1" vm="249">
        <f t="array" aca="1" ref="J76:K76" ca="1">_xlfn.STOCKHISTORY(A76,I76,I76,0,0 )</f>
        <v>45289</v>
      </c>
      <c r="K76" s="2" vm="281">
        <f ca="1"/>
        <v>18.54</v>
      </c>
      <c r="M76" s="3">
        <f ca="1">(K76/F76-1)*100</f>
        <v>130.02481389578162</v>
      </c>
      <c r="O76" s="5" cm="1">
        <f t="array" ref="O76">_FV(A76,"Market cap",TRUE)/100000000</f>
        <v>210.7944</v>
      </c>
    </row>
    <row r="77" spans="1:15" x14ac:dyDescent="0.25">
      <c r="A77" t="e" vm="225">
        <v>#VALUE!</v>
      </c>
      <c r="C77" t="str" cm="1">
        <f t="array" ref="C77">_FV(A77,"Ticker symbol",TRUE)</f>
        <v>SWK</v>
      </c>
      <c r="D77" s="1">
        <v>44925</v>
      </c>
      <c r="E77" cm="1" vm="113">
        <f t="array" aca="1" ref="E77:F77" ca="1">_xlfn.STOCKHISTORY(A77,D77,D77,0,0 )</f>
        <v>44925</v>
      </c>
      <c r="F77" s="2" vm="227">
        <f ca="1"/>
        <v>75.12</v>
      </c>
      <c r="I77" s="1">
        <v>45289</v>
      </c>
      <c r="J77" s="1" cm="1" vm="249">
        <f t="array" aca="1" ref="J77:K77" ca="1">_xlfn.STOCKHISTORY(A77,I77,I77,0,0 )</f>
        <v>45289</v>
      </c>
      <c r="K77" s="2" vm="282">
        <f ca="1"/>
        <v>98.1</v>
      </c>
      <c r="M77" s="3">
        <f ca="1">(K77/F77-1)*100</f>
        <v>30.591054313099029</v>
      </c>
      <c r="O77" s="5" cm="1">
        <f t="array" ref="O77">_FV(A77,"Market cap",TRUE)/100000000</f>
        <v>144.83327958000001</v>
      </c>
    </row>
    <row r="78" spans="1:15" x14ac:dyDescent="0.25">
      <c r="A78" t="e" vm="228">
        <v>#VALUE!</v>
      </c>
      <c r="C78" t="str" cm="1">
        <f t="array" ref="C78">_FV(A78,"Ticker symbol",TRUE)</f>
        <v>ZBRA</v>
      </c>
      <c r="D78" s="1">
        <v>44925</v>
      </c>
      <c r="E78" cm="1" vm="113">
        <f t="array" aca="1" ref="E78:F78" ca="1">_xlfn.STOCKHISTORY(A78,D78,D78,0,0 )</f>
        <v>44925</v>
      </c>
      <c r="F78" s="2" vm="230">
        <f ca="1"/>
        <v>256.41000000000003</v>
      </c>
      <c r="I78" s="1">
        <v>45289</v>
      </c>
      <c r="J78" s="1" cm="1" vm="249">
        <f t="array" aca="1" ref="J78:K78" ca="1">_xlfn.STOCKHISTORY(A78,I78,I78,0,0 )</f>
        <v>45289</v>
      </c>
      <c r="K78" s="2" vm="283">
        <f ca="1"/>
        <v>273.33</v>
      </c>
      <c r="M78" s="3">
        <f ca="1">(K78/F78-1)*100</f>
        <v>6.5988065988065836</v>
      </c>
      <c r="O78" s="5" cm="1">
        <f t="array" ref="O78">_FV(A78,"Market cap",TRUE)/100000000</f>
        <v>122.8368</v>
      </c>
    </row>
    <row r="79" spans="1:15" x14ac:dyDescent="0.25">
      <c r="A79" t="e" vm="231">
        <v>#VALUE!</v>
      </c>
      <c r="C79" t="str" cm="1">
        <f t="array" ref="C79">_FV(A79,"Ticker symbol",TRUE)</f>
        <v>DISH</v>
      </c>
      <c r="D79" s="1">
        <v>44925</v>
      </c>
      <c r="E79" cm="1" vm="113">
        <f t="array" aca="1" ref="E79:F79" ca="1">_xlfn.STOCKHISTORY(A79,D79,D79,0,0 )</f>
        <v>44925</v>
      </c>
      <c r="F79" s="2" vm="233">
        <f ca="1"/>
        <v>14.04</v>
      </c>
      <c r="I79" s="1">
        <v>45289</v>
      </c>
      <c r="J79" s="1" cm="1" vm="249">
        <f t="array" aca="1" ref="J79:K79" ca="1">_xlfn.STOCKHISTORY(A79,I79,I79,0,0 )</f>
        <v>45289</v>
      </c>
      <c r="K79" s="2" vm="284">
        <f ca="1"/>
        <v>5.77</v>
      </c>
      <c r="M79" s="3">
        <f ca="1">(K79/F79-1)*100</f>
        <v>-58.903133903133906</v>
      </c>
      <c r="O79" s="5" cm="1">
        <f t="array" ref="O79">_FV(A79,"Market cap",TRUE)/100000000</f>
        <v>30.834309999999999</v>
      </c>
    </row>
    <row r="80" spans="1:15" x14ac:dyDescent="0.25">
      <c r="A80" t="e" vm="234">
        <v>#VALUE!</v>
      </c>
      <c r="C80" t="str" cm="1">
        <f t="array" ref="C80">_FV(A80,"Ticker symbol",TRUE)</f>
        <v>LUMN</v>
      </c>
      <c r="D80" s="1">
        <v>44925</v>
      </c>
      <c r="E80" cm="1" vm="113">
        <f t="array" aca="1" ref="E80:F80" ca="1">_xlfn.STOCKHISTORY(A80,D80,D80,0,0 )</f>
        <v>44925</v>
      </c>
      <c r="F80" s="2" vm="236">
        <f ca="1"/>
        <v>5.22</v>
      </c>
      <c r="I80" s="1">
        <v>45289</v>
      </c>
      <c r="J80" s="1" cm="1" vm="249">
        <f t="array" aca="1" ref="J80:K80" ca="1">_xlfn.STOCKHISTORY(A80,I80,I80,0,0 )</f>
        <v>45289</v>
      </c>
      <c r="K80" s="2" vm="285">
        <f ca="1"/>
        <v>1.83</v>
      </c>
      <c r="M80" s="3">
        <f ca="1">(K80/F80-1)*100</f>
        <v>-64.94252873563218</v>
      </c>
      <c r="O80" s="5" cm="1">
        <f t="array" ref="O80">_FV(A80,"Market cap",TRUE)/100000000</f>
        <v>14.52814</v>
      </c>
    </row>
    <row r="81" spans="1:15" x14ac:dyDescent="0.25">
      <c r="A81" t="e" vm="237">
        <v>#VALUE!</v>
      </c>
      <c r="C81" t="str" cm="1">
        <f t="array" ref="C81">_FV(A81,"Ticker symbol",TRUE)</f>
        <v>CZR</v>
      </c>
      <c r="D81" s="1">
        <v>44925</v>
      </c>
      <c r="E81" cm="1" vm="113">
        <f t="array" aca="1" ref="E81:F81" ca="1">_xlfn.STOCKHISTORY(A81,D81,D81,0,0 )</f>
        <v>44925</v>
      </c>
      <c r="F81" s="2" vm="239">
        <f ca="1"/>
        <v>41.6</v>
      </c>
      <c r="I81" s="1">
        <v>45289</v>
      </c>
      <c r="J81" s="1" cm="1" vm="249">
        <f t="array" aca="1" ref="J81:K81" ca="1">_xlfn.STOCKHISTORY(A81,I81,I81,0,0 )</f>
        <v>45289</v>
      </c>
      <c r="K81" s="2" vm="286">
        <f ca="1"/>
        <v>46.88</v>
      </c>
      <c r="M81" s="3">
        <f ca="1">(K81/F81-1)*100</f>
        <v>12.692307692307692</v>
      </c>
      <c r="O81" s="5" cm="1">
        <f t="array" ref="O81">_FV(A81,"Market cap",TRUE)/100000000</f>
        <v>100.37018870999999</v>
      </c>
    </row>
    <row r="82" spans="1:15" x14ac:dyDescent="0.25">
      <c r="A82" t="e" vm="240">
        <v>#VALUE!</v>
      </c>
      <c r="C82" t="str" cm="1">
        <f t="array" ref="C82">_FV(A82,"Ticker symbol",TRUE)</f>
        <v>AMD</v>
      </c>
      <c r="D82" s="1">
        <v>44925</v>
      </c>
      <c r="E82" cm="1" vm="113">
        <f t="array" aca="1" ref="E82:F82" ca="1">_xlfn.STOCKHISTORY(A82,D82,D82,0,0 )</f>
        <v>44925</v>
      </c>
      <c r="F82" s="2" vm="242">
        <f ca="1"/>
        <v>64.77</v>
      </c>
      <c r="I82" s="1">
        <v>45289</v>
      </c>
      <c r="J82" s="1" cm="1" vm="249">
        <f t="array" aca="1" ref="J82:K82" ca="1">_xlfn.STOCKHISTORY(A82,I82,I82,0,0 )</f>
        <v>45289</v>
      </c>
      <c r="K82" s="2" vm="287">
        <f ca="1"/>
        <v>147.41</v>
      </c>
      <c r="M82" s="3">
        <f ca="1">(K82/F82-1)*100</f>
        <v>127.58993361123979</v>
      </c>
      <c r="O82" s="5" cm="1">
        <f t="array" ref="O82">_FV(A82,"Market cap",TRUE)/100000000</f>
        <v>2627.9322232899999</v>
      </c>
    </row>
    <row r="83" spans="1:15" x14ac:dyDescent="0.25">
      <c r="A83" t="e" vm="243">
        <v>#VALUE!</v>
      </c>
      <c r="C83" t="str" cm="1">
        <f t="array" ref="C83">_FV(A83,"Ticker symbol",TRUE)</f>
        <v>LNC</v>
      </c>
      <c r="D83" s="1">
        <v>44925</v>
      </c>
      <c r="E83" cm="1" vm="113">
        <f t="array" aca="1" ref="E83:F83" ca="1">_xlfn.STOCKHISTORY(A83,D83,D83,0,0 )</f>
        <v>44925</v>
      </c>
      <c r="F83" s="2" vm="245">
        <f ca="1"/>
        <v>30.72</v>
      </c>
      <c r="I83" s="1">
        <v>45289</v>
      </c>
      <c r="J83" s="1" cm="1" vm="249">
        <f t="array" aca="1" ref="J83:K83" ca="1">_xlfn.STOCKHISTORY(A83,I83,I83,0,0 )</f>
        <v>45289</v>
      </c>
      <c r="K83" s="2" vm="288">
        <f ca="1"/>
        <v>26.97</v>
      </c>
      <c r="M83" s="3">
        <f ca="1">(K83/F83-1)*100</f>
        <v>-12.20703125</v>
      </c>
      <c r="O83" s="5" cm="1">
        <f t="array" ref="O83">_FV(A83,"Market cap",TRUE)/100000000</f>
        <v>45.757814430000003</v>
      </c>
    </row>
    <row r="84" spans="1:15" x14ac:dyDescent="0.25">
      <c r="A84" t="e" vm="246">
        <v>#VALUE!</v>
      </c>
      <c r="C84" t="str" cm="1">
        <f t="array" ref="C84">_FV(A84,"Ticker symbol",TRUE)</f>
        <v>KMX</v>
      </c>
      <c r="D84" s="1">
        <v>44925</v>
      </c>
      <c r="E84" cm="1" vm="113">
        <f t="array" aca="1" ref="E84:F84" ca="1">_xlfn.STOCKHISTORY(A84,D84,D84,0,0 )</f>
        <v>44925</v>
      </c>
      <c r="F84" s="2" vm="248">
        <f ca="1"/>
        <v>60.89</v>
      </c>
      <c r="I84" s="1">
        <v>45289</v>
      </c>
      <c r="J84" s="1" cm="1" vm="249">
        <f t="array" aca="1" ref="J84:K84" ca="1">_xlfn.STOCKHISTORY(A84,I84,I84,0,0 )</f>
        <v>45289</v>
      </c>
      <c r="K84" s="2" vm="289">
        <f ca="1"/>
        <v>76.739999999999995</v>
      </c>
      <c r="M84" s="3">
        <f ca="1">(K84/F84-1)*100</f>
        <v>26.030546887830507</v>
      </c>
      <c r="O84" s="5" cm="1">
        <f t="array" ref="O84">_FV(A84,"Market cap",TRUE)/100000000</f>
        <v>107.13379999999999</v>
      </c>
    </row>
    <row r="85" spans="1:15" x14ac:dyDescent="0.25">
      <c r="D85" s="1"/>
      <c r="F85" s="2"/>
      <c r="I85" s="1"/>
      <c r="J85" s="1"/>
      <c r="K85" s="2"/>
      <c r="M85" s="3"/>
      <c r="O85" s="5"/>
    </row>
    <row r="86" spans="1:15" x14ac:dyDescent="0.25">
      <c r="D86" s="1"/>
      <c r="F86" s="2"/>
      <c r="I86" s="1"/>
      <c r="J86" s="1"/>
      <c r="K86" s="2"/>
      <c r="M86" s="3"/>
      <c r="O86" s="5"/>
    </row>
  </sheetData>
  <phoneticPr fontId="2" type="noConversion"/>
  <conditionalFormatting sqref="O2:O21">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3:O42">
    <cfRule type="colorScale" priority="17">
      <colorScale>
        <cfvo type="min"/>
        <cfvo type="percentile" val="50"/>
        <cfvo type="max"/>
        <color rgb="FFF8696B"/>
        <color rgb="FFFFEB84"/>
        <color rgb="FF63BE7B"/>
      </colorScale>
    </cfRule>
    <cfRule type="colorScale" priority="18">
      <colorScale>
        <cfvo type="min"/>
        <cfvo type="percentile" val="50"/>
        <cfvo type="max"/>
        <color rgb="FFF8696B"/>
        <color rgb="FFFFEB84"/>
        <color rgb="FF63BE7B"/>
      </colorScale>
    </cfRule>
    <cfRule type="colorScale" priority="19">
      <colorScale>
        <cfvo type="min"/>
        <cfvo type="percentile" val="50"/>
        <cfvo type="max"/>
        <color rgb="FF63BE7B"/>
        <color rgb="FFFFEB84"/>
        <color rgb="FFF8696B"/>
      </colorScale>
    </cfRule>
    <cfRule type="colorScale" priority="20">
      <colorScale>
        <cfvo type="min"/>
        <cfvo type="percentile" val="50"/>
        <cfvo type="max"/>
        <color rgb="FFF8696B"/>
        <color rgb="FFFFEB84"/>
        <color rgb="FF63BE7B"/>
      </colorScale>
    </cfRule>
  </conditionalFormatting>
  <conditionalFormatting sqref="O85:O86">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F8696B"/>
        <color rgb="FFFFEB84"/>
        <color rgb="FF63BE7B"/>
      </colorScale>
    </cfRule>
  </conditionalFormatting>
  <conditionalFormatting sqref="O44:O63">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F8696B"/>
        <color rgb="FFFFEB84"/>
        <color rgb="FF63BE7B"/>
      </colorScale>
    </cfRule>
  </conditionalFormatting>
  <conditionalFormatting sqref="O65:O84">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103F-C8B2-43F6-95FE-7D29DAD54E4C}">
  <dimension ref="A1:O105"/>
  <sheetViews>
    <sheetView zoomScaleNormal="100" workbookViewId="0">
      <selection activeCell="M43" sqref="M43:N43"/>
    </sheetView>
  </sheetViews>
  <sheetFormatPr defaultRowHeight="16.5" x14ac:dyDescent="0.25"/>
  <cols>
    <col min="1" max="1" width="64.75" customWidth="1"/>
    <col min="2" max="2" width="2" customWidth="1"/>
    <col min="3" max="3" width="9.625" customWidth="1"/>
    <col min="4" max="4" width="10.5" bestFit="1" customWidth="1"/>
    <col min="5" max="5" width="10.5" hidden="1" customWidth="1"/>
    <col min="6" max="8" width="0" hidden="1" customWidth="1"/>
    <col min="9" max="9" width="10.5" bestFit="1" customWidth="1"/>
    <col min="10" max="10" width="10.5" hidden="1" customWidth="1"/>
    <col min="11" max="12" width="0" hidden="1" customWidth="1"/>
    <col min="13" max="13" width="9.25" bestFit="1" customWidth="1"/>
  </cols>
  <sheetData>
    <row r="1" spans="1:15" x14ac:dyDescent="0.25">
      <c r="A1" s="6" t="s">
        <v>15</v>
      </c>
      <c r="D1" t="s">
        <v>1</v>
      </c>
      <c r="E1" t="s">
        <v>1</v>
      </c>
      <c r="I1" t="s">
        <v>0</v>
      </c>
      <c r="J1" t="s">
        <v>0</v>
      </c>
      <c r="M1" s="6">
        <v>2021</v>
      </c>
      <c r="N1" s="6">
        <v>2022</v>
      </c>
      <c r="O1" t="s">
        <v>17</v>
      </c>
    </row>
    <row r="2" spans="1:15" x14ac:dyDescent="0.25">
      <c r="A2" t="e" vm="290">
        <v>#VALUE!</v>
      </c>
      <c r="C2" t="str" cm="1">
        <f t="array" ref="C2">_FV(A2,"Ticker symbol",TRUE)</f>
        <v>MSFT</v>
      </c>
      <c r="D2" s="1">
        <v>44196</v>
      </c>
      <c r="E2" cm="1" vm="2">
        <f t="array" aca="1" ref="E2:F2" ca="1">_xlfn.STOCKHISTORY(A2,D2,D2,0,0 )</f>
        <v>44196</v>
      </c>
      <c r="F2" s="2" vm="291">
        <f ca="1"/>
        <v>222.42</v>
      </c>
      <c r="I2" s="1">
        <v>44561</v>
      </c>
      <c r="J2" s="1" cm="1" vm="4">
        <f t="array" aca="1" ref="J2:K2" ca="1">_xlfn.STOCKHISTORY(A2,I2,I2,0,0 )</f>
        <v>44561</v>
      </c>
      <c r="K2" s="2" vm="292">
        <f ca="1"/>
        <v>336.32</v>
      </c>
      <c r="M2" s="3">
        <f ca="1">(K2/F2-1)*100</f>
        <v>51.209423612984438</v>
      </c>
      <c r="N2" s="4">
        <f ca="1">M56</f>
        <v>-28.692911512844908</v>
      </c>
      <c r="O2" s="5" cm="1">
        <f t="array" ref="O2">_FV(A2,"Market cap",TRUE)/100000000</f>
        <v>29273.450339399998</v>
      </c>
    </row>
    <row r="3" spans="1:15" x14ac:dyDescent="0.25">
      <c r="A3" t="e" vm="293">
        <v>#VALUE!</v>
      </c>
      <c r="C3" t="str" cm="1">
        <f t="array" ref="C3">_FV(A3,"Ticker symbol",TRUE)</f>
        <v>AAPL</v>
      </c>
      <c r="D3" s="1">
        <v>44196</v>
      </c>
      <c r="E3" cm="1" vm="2">
        <f t="array" aca="1" ref="E3:F3" ca="1">_xlfn.STOCKHISTORY(A3,D3,D3,0,0 )</f>
        <v>44196</v>
      </c>
      <c r="F3" s="2" vm="294">
        <f ca="1"/>
        <v>132.69</v>
      </c>
      <c r="I3" s="1">
        <v>44561</v>
      </c>
      <c r="J3" s="1" cm="1" vm="4">
        <f t="array" aca="1" ref="J3:K3" ca="1">_xlfn.STOCKHISTORY(A3,I3,I3,0,0 )</f>
        <v>44561</v>
      </c>
      <c r="K3" s="2" vm="295">
        <f ca="1"/>
        <v>177.57</v>
      </c>
      <c r="M3" s="3">
        <f ca="1">(K3/F3-1)*100</f>
        <v>33.823196925163913</v>
      </c>
      <c r="N3" s="4">
        <f t="shared" ref="N3:N51" ca="1" si="0">M57</f>
        <v>-26.828856225713793</v>
      </c>
      <c r="O3" s="5" cm="1">
        <f t="array" ref="O3">_FV(A3,"Market cap",TRUE)/100000000</f>
        <v>29165.78197</v>
      </c>
    </row>
    <row r="4" spans="1:15" x14ac:dyDescent="0.25">
      <c r="A4" t="e" vm="296">
        <v>#VALUE!</v>
      </c>
      <c r="C4" t="str" cm="1">
        <f t="array" ref="C4">_FV(A4,"Ticker symbol",TRUE)</f>
        <v>GOOG</v>
      </c>
      <c r="D4" s="1">
        <v>44196</v>
      </c>
      <c r="E4" cm="1" vm="2">
        <f t="array" aca="1" ref="E4:F4" ca="1">_xlfn.STOCKHISTORY(A4,D4,D4,0,0 )</f>
        <v>44196</v>
      </c>
      <c r="F4" s="2" vm="297">
        <f ca="1"/>
        <v>87.593999999999994</v>
      </c>
      <c r="I4" s="1">
        <v>44561</v>
      </c>
      <c r="J4" s="1" cm="1" vm="4">
        <f t="array" aca="1" ref="J4:K4" ca="1">_xlfn.STOCKHISTORY(A4,I4,I4,0,0 )</f>
        <v>44561</v>
      </c>
      <c r="K4" s="2" vm="298">
        <f ca="1"/>
        <v>144.67949999999999</v>
      </c>
      <c r="M4" s="3">
        <f ca="1">(K4/F4-1)*100</f>
        <v>65.17055962737173</v>
      </c>
      <c r="N4" s="4">
        <f t="shared" ca="1" si="0"/>
        <v>-38.67133906323977</v>
      </c>
      <c r="O4" s="5" cm="1">
        <f t="array" ref="O4">_FV(A4,"Market cap",TRUE)/100000000</f>
        <v>17787.68</v>
      </c>
    </row>
    <row r="5" spans="1:15" x14ac:dyDescent="0.25">
      <c r="A5" t="e" vm="299">
        <v>#VALUE!</v>
      </c>
      <c r="C5" t="str" cm="1">
        <f t="array" ref="C5">_FV(A5,"Ticker symbol",TRUE)</f>
        <v>GOOGL</v>
      </c>
      <c r="D5" s="1">
        <v>44196</v>
      </c>
      <c r="E5" cm="1" vm="2">
        <f t="array" aca="1" ref="E5:F5" ca="1">_xlfn.STOCKHISTORY(A5,D5,D5,0,0 )</f>
        <v>44196</v>
      </c>
      <c r="F5" s="2" vm="300">
        <f ca="1"/>
        <v>87.632000000000005</v>
      </c>
      <c r="I5" s="1">
        <v>44561</v>
      </c>
      <c r="J5" s="1" cm="1" vm="4">
        <f t="array" aca="1" ref="J5:K5" ca="1">_xlfn.STOCKHISTORY(A5,I5,I5,0,0 )</f>
        <v>44561</v>
      </c>
      <c r="K5" s="2" vm="301">
        <f ca="1"/>
        <v>144.852</v>
      </c>
      <c r="M5" s="3">
        <f ca="1">(K5/F5-1)*100</f>
        <v>65.29578236260727</v>
      </c>
      <c r="N5" s="4">
        <f t="shared" ca="1" si="0"/>
        <v>-39.089553475271309</v>
      </c>
      <c r="O5" s="5" cm="1">
        <f t="array" ref="O5">_FV(A5,"Market cap",TRUE)/100000000</f>
        <v>17787.68</v>
      </c>
    </row>
    <row r="6" spans="1:15" x14ac:dyDescent="0.25">
      <c r="A6" t="e" vm="302">
        <v>#VALUE!</v>
      </c>
      <c r="C6" t="str" cm="1">
        <f t="array" ref="C6">_FV(A6,"Ticker symbol",TRUE)</f>
        <v>AMZN</v>
      </c>
      <c r="D6" s="1">
        <v>44196</v>
      </c>
      <c r="E6" cm="1" vm="2">
        <f t="array" aca="1" ref="E6:F6" ca="1">_xlfn.STOCKHISTORY(A6,D6,D6,0,0 )</f>
        <v>44196</v>
      </c>
      <c r="F6" s="2" vm="303">
        <f ca="1"/>
        <v>162.84649999999999</v>
      </c>
      <c r="I6" s="1">
        <v>44561</v>
      </c>
      <c r="J6" s="1" cm="1" vm="4">
        <f t="array" aca="1" ref="J6:K6" ca="1">_xlfn.STOCKHISTORY(A6,I6,I6,0,0 )</f>
        <v>44561</v>
      </c>
      <c r="K6" s="2" vm="304">
        <f ca="1"/>
        <v>166.71700000000001</v>
      </c>
      <c r="M6" s="3">
        <f ca="1">(K6/F6-1)*100</f>
        <v>2.3767781315533476</v>
      </c>
      <c r="N6" s="4">
        <f t="shared" ca="1" si="0"/>
        <v>-49.615216204706179</v>
      </c>
      <c r="O6" s="5" cm="1">
        <f t="array" ref="O6">_FV(A6,"Market cap",TRUE)/100000000</f>
        <v>15862.73605</v>
      </c>
    </row>
    <row r="7" spans="1:15" x14ac:dyDescent="0.25">
      <c r="A7" t="e" vm="24">
        <v>#VALUE!</v>
      </c>
      <c r="C7" t="str" cm="1">
        <f t="array" ref="C7">_FV(A7,"Ticker symbol",TRUE)</f>
        <v>NVDA</v>
      </c>
      <c r="D7" s="1">
        <v>44196</v>
      </c>
      <c r="E7" cm="1" vm="2">
        <f t="array" aca="1" ref="E7:F7" ca="1">_xlfn.STOCKHISTORY(A7,D7,D7,0,0 )</f>
        <v>44196</v>
      </c>
      <c r="F7" s="2" vm="25">
        <f ca="1"/>
        <v>130.55000000000001</v>
      </c>
      <c r="I7" s="1">
        <v>44561</v>
      </c>
      <c r="J7" s="1" cm="1" vm="4">
        <f t="array" aca="1" ref="J7:K7" ca="1">_xlfn.STOCKHISTORY(A7,I7,I7,0,0 )</f>
        <v>44561</v>
      </c>
      <c r="K7" s="2" vm="26">
        <f ca="1"/>
        <v>294.11</v>
      </c>
      <c r="M7" s="3">
        <f ca="1">(K7/F7-1)*100</f>
        <v>125.28533129069319</v>
      </c>
      <c r="N7" s="4">
        <f t="shared" ca="1" si="0"/>
        <v>-50.311108088810322</v>
      </c>
      <c r="O7" s="5" cm="1">
        <f t="array" ref="O7">_FV(A7,"Market cap",TRUE)/100000000</f>
        <v>14105.429</v>
      </c>
    </row>
    <row r="8" spans="1:15" x14ac:dyDescent="0.25">
      <c r="A8" t="e" vm="213">
        <v>#VALUE!</v>
      </c>
      <c r="C8" t="str" cm="1">
        <f t="array" ref="C8">_FV(A8,"Ticker symbol",TRUE)</f>
        <v>META</v>
      </c>
      <c r="D8" s="1">
        <v>44196</v>
      </c>
      <c r="E8" cm="1" vm="2">
        <f t="array" aca="1" ref="E8:F8" ca="1">_xlfn.STOCKHISTORY(A8,D8,D8,0,0 )</f>
        <v>44196</v>
      </c>
      <c r="F8" s="2" vm="305">
        <f ca="1"/>
        <v>273.16000000000003</v>
      </c>
      <c r="I8" s="1">
        <v>44561</v>
      </c>
      <c r="J8" s="1" cm="1" vm="4">
        <f t="array" aca="1" ref="J8:K8" ca="1">_xlfn.STOCKHISTORY(A8,I8,I8,0,0 )</f>
        <v>44561</v>
      </c>
      <c r="K8" s="2" vm="214">
        <f ca="1"/>
        <v>336.35</v>
      </c>
      <c r="M8" s="3">
        <f ca="1">(K8/F8-1)*100</f>
        <v>23.132962366378674</v>
      </c>
      <c r="N8" s="4">
        <f t="shared" ca="1" si="0"/>
        <v>-64.221792775382781</v>
      </c>
      <c r="O8" s="5" cm="1">
        <f t="array" ref="O8">_FV(A8,"Market cap",TRUE)/100000000</f>
        <v>9666.0257019000001</v>
      </c>
    </row>
    <row r="9" spans="1:15" x14ac:dyDescent="0.25">
      <c r="A9" t="e" vm="306">
        <v>#VALUE!</v>
      </c>
      <c r="C9" t="str" cm="1">
        <f t="array" ref="C9">_FV(A9,"Ticker symbol",TRUE)</f>
        <v>BRK.B</v>
      </c>
      <c r="D9" s="1">
        <v>44196</v>
      </c>
      <c r="E9" cm="1" vm="2">
        <f t="array" aca="1" ref="E9:F9" ca="1">_xlfn.STOCKHISTORY(A9,D9,D9,0,0 )</f>
        <v>44196</v>
      </c>
      <c r="F9" s="2" vm="307">
        <f ca="1"/>
        <v>231.87</v>
      </c>
      <c r="I9" s="1">
        <v>44561</v>
      </c>
      <c r="J9" s="1" cm="1" vm="4">
        <f t="array" aca="1" ref="J9:K9" ca="1">_xlfn.STOCKHISTORY(A9,I9,I9,0,0 )</f>
        <v>44561</v>
      </c>
      <c r="K9" s="2" vm="308">
        <f ca="1"/>
        <v>299</v>
      </c>
      <c r="M9" s="3">
        <f ca="1">(K9/F9-1)*100</f>
        <v>28.951567688791123</v>
      </c>
      <c r="N9" s="4">
        <f t="shared" ca="1" si="0"/>
        <v>3.31103678929765</v>
      </c>
      <c r="O9" s="5" cm="1">
        <f t="array" ref="O9">_FV(A9,"Market cap",TRUE)/100000000</f>
        <v>7818.3370000000004</v>
      </c>
    </row>
    <row r="10" spans="1:15" x14ac:dyDescent="0.25">
      <c r="A10" t="e" vm="207">
        <v>#VALUE!</v>
      </c>
      <c r="C10" t="str" cm="1">
        <f t="array" ref="C10">_FV(A10,"Ticker symbol",TRUE)</f>
        <v>TSLA</v>
      </c>
      <c r="D10" s="1">
        <v>44196</v>
      </c>
      <c r="E10" cm="1" vm="2">
        <f t="array" aca="1" ref="E10:F10" ca="1">_xlfn.STOCKHISTORY(A10,D10,D10,0,0 )</f>
        <v>44196</v>
      </c>
      <c r="F10" s="2" vm="309">
        <f ca="1"/>
        <v>235.221</v>
      </c>
      <c r="I10" s="1">
        <v>44561</v>
      </c>
      <c r="J10" s="1" cm="1" vm="4">
        <f t="array" aca="1" ref="J10:K10" ca="1">_xlfn.STOCKHISTORY(A10,I10,I10,0,0 )</f>
        <v>44561</v>
      </c>
      <c r="K10" s="2" vm="208">
        <f ca="1"/>
        <v>352.25650000000002</v>
      </c>
      <c r="M10" s="3">
        <f ca="1">(K10/F10-1)*100</f>
        <v>49.755549036863215</v>
      </c>
      <c r="N10" s="4">
        <f t="shared" ca="1" si="0"/>
        <v>-65.03116337100947</v>
      </c>
      <c r="O10" s="5" cm="1">
        <f t="array" ref="O10">_FV(A10,"Market cap",TRUE)/100000000</f>
        <v>6735.4978148</v>
      </c>
    </row>
    <row r="11" spans="1:15" x14ac:dyDescent="0.25">
      <c r="A11" t="e" vm="310">
        <v>#VALUE!</v>
      </c>
      <c r="C11" t="str" cm="1">
        <f t="array" ref="C11">_FV(A11,"Ticker symbol",TRUE)</f>
        <v>LLY</v>
      </c>
      <c r="D11" s="1">
        <v>44196</v>
      </c>
      <c r="E11" cm="1" vm="2">
        <f t="array" aca="1" ref="E11:F11" ca="1">_xlfn.STOCKHISTORY(A11,D11,D11,0,0 )</f>
        <v>44196</v>
      </c>
      <c r="F11" s="2" vm="311">
        <f ca="1"/>
        <v>168.84</v>
      </c>
      <c r="I11" s="1">
        <v>44561</v>
      </c>
      <c r="J11" s="1" cm="1" vm="4">
        <f t="array" aca="1" ref="J11:K11" ca="1">_xlfn.STOCKHISTORY(A11,I11,I11,0,0 )</f>
        <v>44561</v>
      </c>
      <c r="K11" s="2" vm="312">
        <f ca="1"/>
        <v>276.22000000000003</v>
      </c>
      <c r="M11" s="3">
        <f ca="1">(K11/F11-1)*100</f>
        <v>63.598673300165842</v>
      </c>
      <c r="N11" s="4">
        <f t="shared" ca="1" si="0"/>
        <v>32.445152414741841</v>
      </c>
      <c r="O11" s="5" cm="1">
        <f t="array" ref="O11">_FV(A11,"Market cap",TRUE)/100000000</f>
        <v>5916.8425394400001</v>
      </c>
    </row>
    <row r="12" spans="1:15" x14ac:dyDescent="0.25">
      <c r="A12" t="e" vm="313">
        <v>#VALUE!</v>
      </c>
      <c r="C12" t="str" cm="1">
        <f t="array" ref="C12">_FV(A12,"Ticker symbol",TRUE)</f>
        <v>V</v>
      </c>
      <c r="D12" s="1">
        <v>44196</v>
      </c>
      <c r="E12" cm="1" vm="2">
        <f t="array" aca="1" ref="E12:F12" ca="1">_xlfn.STOCKHISTORY(A12,D12,D12,0,0 )</f>
        <v>44196</v>
      </c>
      <c r="F12" s="2" vm="314">
        <f ca="1"/>
        <v>218.73</v>
      </c>
      <c r="I12" s="1">
        <v>44561</v>
      </c>
      <c r="J12" s="1" cm="1" vm="4">
        <f t="array" aca="1" ref="J12:K12" ca="1">_xlfn.STOCKHISTORY(A12,I12,I12,0,0 )</f>
        <v>44561</v>
      </c>
      <c r="K12" s="2" vm="315">
        <f ca="1"/>
        <v>216.71</v>
      </c>
      <c r="M12" s="3">
        <f ca="1">(K12/F12-1)*100</f>
        <v>-0.92351300690347582</v>
      </c>
      <c r="N12" s="4">
        <f t="shared" ca="1" si="0"/>
        <v>-4.1299432421208149</v>
      </c>
      <c r="O12" s="5" cm="1">
        <f t="array" ref="O12">_FV(A12,"Market cap",TRUE)/100000000</f>
        <v>5389.4183626000004</v>
      </c>
    </row>
    <row r="13" spans="1:15" x14ac:dyDescent="0.25">
      <c r="A13" t="e" vm="316">
        <v>#VALUE!</v>
      </c>
      <c r="C13" t="str" cm="1">
        <f t="array" ref="C13">_FV(A13,"Ticker symbol",TRUE)</f>
        <v>AVGO</v>
      </c>
      <c r="D13" s="1">
        <v>44196</v>
      </c>
      <c r="E13" cm="1" vm="2">
        <f t="array" aca="1" ref="E13:F13" ca="1">_xlfn.STOCKHISTORY(A13,D13,D13,0,0 )</f>
        <v>44196</v>
      </c>
      <c r="F13" s="2" vm="317">
        <f ca="1"/>
        <v>437.85</v>
      </c>
      <c r="I13" s="1">
        <v>44561</v>
      </c>
      <c r="J13" s="1" cm="1" vm="4">
        <f t="array" aca="1" ref="J13:K13" ca="1">_xlfn.STOCKHISTORY(A13,I13,I13,0,0 )</f>
        <v>44561</v>
      </c>
      <c r="K13" s="2" vm="318">
        <f ca="1"/>
        <v>665.41</v>
      </c>
      <c r="M13" s="3">
        <f ca="1">(K13/F13-1)*100</f>
        <v>51.972136576453096</v>
      </c>
      <c r="N13" s="4">
        <f t="shared" ca="1" si="0"/>
        <v>-15.972107422491389</v>
      </c>
      <c r="O13" s="5" cm="1">
        <f t="array" ref="O13">_FV(A13,"Market cap",TRUE)/100000000</f>
        <v>5355.1071374599996</v>
      </c>
    </row>
    <row r="14" spans="1:15" x14ac:dyDescent="0.25">
      <c r="A14" t="e" vm="319">
        <v>#VALUE!</v>
      </c>
      <c r="C14" t="str" cm="1">
        <f t="array" ref="C14">_FV(A14,"Ticker symbol",TRUE)</f>
        <v>JPM</v>
      </c>
      <c r="D14" s="1">
        <v>44196</v>
      </c>
      <c r="E14" cm="1" vm="2">
        <f t="array" aca="1" ref="E14:F14" ca="1">_xlfn.STOCKHISTORY(A14,D14,D14,0,0 )</f>
        <v>44196</v>
      </c>
      <c r="F14" s="2" vm="320">
        <f ca="1"/>
        <v>127.07</v>
      </c>
      <c r="I14" s="1">
        <v>44561</v>
      </c>
      <c r="J14" s="1" cm="1" vm="4">
        <f t="array" aca="1" ref="J14:K14" ca="1">_xlfn.STOCKHISTORY(A14,I14,I14,0,0 )</f>
        <v>44561</v>
      </c>
      <c r="K14" s="2" vm="321">
        <f ca="1"/>
        <v>158.35</v>
      </c>
      <c r="M14" s="3">
        <f ca="1">(K14/F14-1)*100</f>
        <v>24.616353191154495</v>
      </c>
      <c r="N14" s="4">
        <f t="shared" ca="1" si="0"/>
        <v>-15.31417745500474</v>
      </c>
      <c r="O14" s="5" cm="1">
        <f t="array" ref="O14">_FV(A14,"Market cap",TRUE)/100000000</f>
        <v>4840.1255935899999</v>
      </c>
    </row>
    <row r="15" spans="1:15" x14ac:dyDescent="0.25">
      <c r="A15" t="e" vm="322">
        <v>#VALUE!</v>
      </c>
      <c r="C15" t="str" cm="1">
        <f t="array" ref="C15">_FV(A15,"Ticker symbol",TRUE)</f>
        <v>UNH</v>
      </c>
      <c r="D15" s="1">
        <v>44196</v>
      </c>
      <c r="E15" cm="1" vm="2">
        <f t="array" aca="1" ref="E15:F15" ca="1">_xlfn.STOCKHISTORY(A15,D15,D15,0,0 )</f>
        <v>44196</v>
      </c>
      <c r="F15" s="2" vm="323">
        <f ca="1"/>
        <v>350.68</v>
      </c>
      <c r="I15" s="1">
        <v>44561</v>
      </c>
      <c r="J15" s="1" cm="1" vm="4">
        <f t="array" aca="1" ref="J15:K15" ca="1">_xlfn.STOCKHISTORY(A15,I15,I15,0,0 )</f>
        <v>44561</v>
      </c>
      <c r="K15" s="2" vm="324">
        <f ca="1"/>
        <v>502.14</v>
      </c>
      <c r="M15" s="3">
        <f ca="1">(K15/F15-1)*100</f>
        <v>43.190372989620165</v>
      </c>
      <c r="N15" s="4">
        <f t="shared" ca="1" si="0"/>
        <v>5.5841000517783845</v>
      </c>
      <c r="O15" s="5" cm="1">
        <f t="array" ref="O15">_FV(A15,"Market cap",TRUE)/100000000</f>
        <v>4776.4067417300002</v>
      </c>
    </row>
    <row r="16" spans="1:15" x14ac:dyDescent="0.25">
      <c r="A16" t="e" vm="325">
        <v>#VALUE!</v>
      </c>
      <c r="C16" t="str" cm="1">
        <f t="array" ref="C16">_FV(A16,"Ticker symbol",TRUE)</f>
        <v>WMT</v>
      </c>
      <c r="D16" s="1">
        <v>44196</v>
      </c>
      <c r="E16" cm="1" vm="2">
        <f t="array" aca="1" ref="E16:F16" ca="1">_xlfn.STOCKHISTORY(A16,D16,D16,0,0 )</f>
        <v>44196</v>
      </c>
      <c r="F16" s="2" vm="326">
        <f ca="1"/>
        <v>144.15</v>
      </c>
      <c r="I16" s="1">
        <v>44561</v>
      </c>
      <c r="J16" s="1" cm="1" vm="4">
        <f t="array" aca="1" ref="J16:K16" ca="1">_xlfn.STOCKHISTORY(A16,I16,I16,0,0 )</f>
        <v>44561</v>
      </c>
      <c r="K16" s="2" vm="327">
        <f ca="1"/>
        <v>144.69</v>
      </c>
      <c r="M16" s="3">
        <f ca="1">(K16/F16-1)*100</f>
        <v>0.37460978147763058</v>
      </c>
      <c r="N16" s="4">
        <f t="shared" ca="1" si="0"/>
        <v>-2.0042850231529519</v>
      </c>
      <c r="O16" s="5" cm="1">
        <f t="array" ref="O16">_FV(A16,"Market cap",TRUE)/100000000</f>
        <v>4395.072005</v>
      </c>
    </row>
    <row r="17" spans="1:15" x14ac:dyDescent="0.25">
      <c r="A17" t="e" vm="328">
        <v>#VALUE!</v>
      </c>
      <c r="C17" t="str" cm="1">
        <f t="array" ref="C17">_FV(A17,"Ticker symbol",TRUE)</f>
        <v>MA</v>
      </c>
      <c r="D17" s="1">
        <v>44196</v>
      </c>
      <c r="E17" cm="1" vm="2">
        <f t="array" aca="1" ref="E17:F17" ca="1">_xlfn.STOCKHISTORY(A17,D17,D17,0,0 )</f>
        <v>44196</v>
      </c>
      <c r="F17" s="2" vm="329">
        <f ca="1"/>
        <v>356.94</v>
      </c>
      <c r="I17" s="1">
        <v>44561</v>
      </c>
      <c r="J17" s="1" cm="1" vm="4">
        <f t="array" aca="1" ref="J17:K17" ca="1">_xlfn.STOCKHISTORY(A17,I17,I17,0,0 )</f>
        <v>44561</v>
      </c>
      <c r="K17" s="2" vm="330">
        <f ca="1"/>
        <v>359.32</v>
      </c>
      <c r="M17" s="3">
        <f ca="1">(K17/F17-1)*100</f>
        <v>0.66677873031881774</v>
      </c>
      <c r="N17" s="4">
        <f t="shared" ca="1" si="0"/>
        <v>-3.2255371256818322</v>
      </c>
      <c r="O17" s="5" cm="1">
        <f t="array" ref="O17">_FV(A17,"Market cap",TRUE)/100000000</f>
        <v>4038.5327746500002</v>
      </c>
    </row>
    <row r="18" spans="1:15" x14ac:dyDescent="0.25">
      <c r="A18" t="e" vm="159">
        <v>#VALUE!</v>
      </c>
      <c r="C18" t="str" cm="1">
        <f t="array" ref="C18">_FV(A18,"Ticker symbol",TRUE)</f>
        <v>XOM</v>
      </c>
      <c r="D18" s="1">
        <v>44196</v>
      </c>
      <c r="E18" cm="1" vm="2">
        <f t="array" aca="1" ref="E18:F18" ca="1">_xlfn.STOCKHISTORY(A18,D18,D18,0,0 )</f>
        <v>44196</v>
      </c>
      <c r="F18" s="2" vm="331">
        <f ca="1"/>
        <v>41.22</v>
      </c>
      <c r="I18" s="1">
        <v>44561</v>
      </c>
      <c r="J18" s="1" cm="1" vm="4">
        <f t="array" aca="1" ref="J18:K18" ca="1">_xlfn.STOCKHISTORY(A18,I18,I18,0,0 )</f>
        <v>44561</v>
      </c>
      <c r="K18" s="2" vm="160">
        <f ca="1"/>
        <v>61.19</v>
      </c>
      <c r="M18" s="3">
        <f ca="1">(K18/F18-1)*100</f>
        <v>48.447355652595839</v>
      </c>
      <c r="N18" s="4">
        <f t="shared" ca="1" si="0"/>
        <v>80.258212126164423</v>
      </c>
      <c r="O18" s="5" cm="1">
        <f t="array" ref="O18">_FV(A18,"Market cap",TRUE)/100000000</f>
        <v>3868.4775546000001</v>
      </c>
    </row>
    <row r="19" spans="1:15" x14ac:dyDescent="0.25">
      <c r="A19" t="e" vm="332">
        <v>#VALUE!</v>
      </c>
      <c r="C19" t="str" cm="1">
        <f t="array" ref="C19">_FV(A19,"Ticker symbol",TRUE)</f>
        <v>JNJ</v>
      </c>
      <c r="D19" s="1">
        <v>44196</v>
      </c>
      <c r="E19" cm="1" vm="2">
        <f t="array" aca="1" ref="E19:F19" ca="1">_xlfn.STOCKHISTORY(A19,D19,D19,0,0 )</f>
        <v>44196</v>
      </c>
      <c r="F19" s="2" vm="333">
        <f ca="1"/>
        <v>157.38</v>
      </c>
      <c r="I19" s="1">
        <v>44561</v>
      </c>
      <c r="J19" s="1" cm="1" vm="4">
        <f t="array" aca="1" ref="J19:K19" ca="1">_xlfn.STOCKHISTORY(A19,I19,I19,0,0 )</f>
        <v>44561</v>
      </c>
      <c r="K19" s="2" vm="334">
        <f ca="1"/>
        <v>171.07</v>
      </c>
      <c r="M19" s="3">
        <f ca="1">(K19/F19-1)*100</f>
        <v>8.6986910662091752</v>
      </c>
      <c r="N19" s="4">
        <f t="shared" ca="1" si="0"/>
        <v>3.2618226457006072</v>
      </c>
      <c r="O19" s="5" cm="1">
        <f t="array" ref="O19">_FV(A19,"Market cap",TRUE)/100000000</f>
        <v>3880.0522922</v>
      </c>
    </row>
    <row r="20" spans="1:15" x14ac:dyDescent="0.25">
      <c r="A20" t="e" vm="335">
        <v>#VALUE!</v>
      </c>
      <c r="C20" t="str" cm="1">
        <f t="array" ref="C20">_FV(A20,"Ticker symbol",TRUE)</f>
        <v>HD</v>
      </c>
      <c r="D20" s="1">
        <v>44196</v>
      </c>
      <c r="E20" cm="1" vm="2">
        <f t="array" aca="1" ref="E20:F20" ca="1">_xlfn.STOCKHISTORY(A20,D20,D20,0,0 )</f>
        <v>44196</v>
      </c>
      <c r="F20" s="2" vm="336">
        <f ca="1"/>
        <v>265.62</v>
      </c>
      <c r="I20" s="1">
        <v>44561</v>
      </c>
      <c r="J20" s="1" cm="1" vm="4">
        <f t="array" aca="1" ref="J20:K20" ca="1">_xlfn.STOCKHISTORY(A20,I20,I20,0,0 )</f>
        <v>44561</v>
      </c>
      <c r="K20" s="2" vm="337">
        <f ca="1"/>
        <v>415.01</v>
      </c>
      <c r="M20" s="3">
        <f ca="1">(K20/F20-1)*100</f>
        <v>56.24199984940892</v>
      </c>
      <c r="N20" s="4">
        <f t="shared" ca="1" si="0"/>
        <v>-23.890990578540272</v>
      </c>
      <c r="O20" s="5" cm="1">
        <f t="array" ref="O20">_FV(A20,"Market cap",TRUE)/100000000</f>
        <v>3563.4353487200001</v>
      </c>
    </row>
    <row r="21" spans="1:15" x14ac:dyDescent="0.25">
      <c r="A21" t="e" vm="338">
        <v>#VALUE!</v>
      </c>
      <c r="C21" t="str" cm="1">
        <f t="array" ref="C21">_FV(A21,"Ticker symbol",TRUE)</f>
        <v>PG</v>
      </c>
      <c r="D21" s="1">
        <v>44196</v>
      </c>
      <c r="E21" cm="1" vm="2">
        <f t="array" aca="1" ref="E21:F21" ca="1">_xlfn.STOCKHISTORY(A21,D21,D21,0,0 )</f>
        <v>44196</v>
      </c>
      <c r="F21" s="2" vm="339">
        <f ca="1"/>
        <v>139.13999999999999</v>
      </c>
      <c r="I21" s="1">
        <v>44561</v>
      </c>
      <c r="J21" s="1" cm="1" vm="4">
        <f t="array" aca="1" ref="J21:K21" ca="1">_xlfn.STOCKHISTORY(A21,I21,I21,0,0 )</f>
        <v>44561</v>
      </c>
      <c r="K21" s="2" vm="340">
        <f ca="1"/>
        <v>163.58000000000001</v>
      </c>
      <c r="M21" s="3">
        <f ca="1">(K21/F21-1)*100</f>
        <v>17.565042403334786</v>
      </c>
      <c r="N21" s="4">
        <f t="shared" ca="1" si="0"/>
        <v>-7.3480865631495362</v>
      </c>
      <c r="O21" s="5" cm="1">
        <f t="array" ref="O21">_FV(A21,"Market cap",TRUE)/100000000</f>
        <v>3533.915</v>
      </c>
    </row>
    <row r="22" spans="1:15" x14ac:dyDescent="0.25">
      <c r="A22" t="e" vm="341">
        <v>#VALUE!</v>
      </c>
      <c r="C22" t="str" cm="1">
        <f t="array" ref="C22">_FV(A22,"Ticker symbol",TRUE)</f>
        <v>COST</v>
      </c>
      <c r="D22" s="1">
        <v>44196</v>
      </c>
      <c r="E22" cm="1" vm="2">
        <f t="array" aca="1" ref="E22:F22" ca="1">_xlfn.STOCKHISTORY(A22,D22,D22,0,0 )</f>
        <v>44196</v>
      </c>
      <c r="F22" s="2" vm="342">
        <f ca="1"/>
        <v>376.78</v>
      </c>
      <c r="I22" s="1">
        <v>44561</v>
      </c>
      <c r="J22" s="1" cm="1" vm="4">
        <f t="array" aca="1" ref="J22:K22" ca="1">_xlfn.STOCKHISTORY(A22,I22,I22,0,0 )</f>
        <v>44561</v>
      </c>
      <c r="K22" s="2" vm="343">
        <f ca="1"/>
        <v>567.70000000000005</v>
      </c>
      <c r="M22" s="3">
        <f ca="1">(K22/F22-1)*100</f>
        <v>50.671479377886321</v>
      </c>
      <c r="N22" s="4">
        <f t="shared" ca="1" si="0"/>
        <v>-19.587810463272859</v>
      </c>
      <c r="O22" s="5" cm="1">
        <f t="array" ref="O22">_FV(A22,"Market cap",TRUE)/100000000</f>
        <v>3049.7896660400002</v>
      </c>
    </row>
    <row r="23" spans="1:15" x14ac:dyDescent="0.25">
      <c r="A23" t="e" vm="344">
        <v>#VALUE!</v>
      </c>
      <c r="C23" t="str" cm="1">
        <f t="array" ref="C23">_FV(A23,"Ticker symbol",TRUE)</f>
        <v>MRK</v>
      </c>
      <c r="D23" s="1">
        <v>44196</v>
      </c>
      <c r="E23" cm="1" vm="2">
        <f t="array" aca="1" ref="E23:F23" ca="1">_xlfn.STOCKHISTORY(A23,D23,D23,0,0 )</f>
        <v>44196</v>
      </c>
      <c r="F23" s="2" vm="345">
        <f ca="1"/>
        <v>77.998800000000003</v>
      </c>
      <c r="I23" s="1">
        <v>44561</v>
      </c>
      <c r="J23" s="1" cm="1" vm="4">
        <f t="array" aca="1" ref="J23:K23" ca="1">_xlfn.STOCKHISTORY(A23,I23,I23,0,0 )</f>
        <v>44561</v>
      </c>
      <c r="K23" s="2" vm="346">
        <f ca="1"/>
        <v>76.64</v>
      </c>
      <c r="M23" s="3">
        <f ca="1">(K23/F23-1)*100</f>
        <v>-1.7420780832525629</v>
      </c>
      <c r="N23" s="4">
        <f t="shared" ca="1" si="0"/>
        <v>44.76774530271399</v>
      </c>
      <c r="O23" s="5" cm="1">
        <f t="array" ref="O23">_FV(A23,"Market cap",TRUE)/100000000</f>
        <v>3003.0706573000002</v>
      </c>
    </row>
    <row r="24" spans="1:15" x14ac:dyDescent="0.25">
      <c r="A24" t="e" vm="347">
        <v>#VALUE!</v>
      </c>
      <c r="C24" t="str" cm="1">
        <f t="array" ref="C24">_FV(A24,"Ticker symbol",TRUE)</f>
        <v>ORCL</v>
      </c>
      <c r="D24" s="1">
        <v>44196</v>
      </c>
      <c r="E24" cm="1" vm="2">
        <f t="array" aca="1" ref="E24:F24" ca="1">_xlfn.STOCKHISTORY(A24,D24,D24,0,0 )</f>
        <v>44196</v>
      </c>
      <c r="F24" s="2" vm="348">
        <f ca="1"/>
        <v>64.69</v>
      </c>
      <c r="I24" s="1">
        <v>44561</v>
      </c>
      <c r="J24" s="1" cm="1" vm="4">
        <f t="array" aca="1" ref="J24:K24" ca="1">_xlfn.STOCKHISTORY(A24,I24,I24,0,0 )</f>
        <v>44561</v>
      </c>
      <c r="K24" s="2" vm="349">
        <f ca="1"/>
        <v>87.21</v>
      </c>
      <c r="M24" s="3">
        <f ca="1">(K24/F24-1)*100</f>
        <v>34.812181171742139</v>
      </c>
      <c r="N24" s="4">
        <f t="shared" ca="1" si="0"/>
        <v>-6.272216488934756</v>
      </c>
      <c r="O24" s="5" cm="1">
        <f t="array" ref="O24">_FV(A24,"Market cap",TRUE)/100000000</f>
        <v>2987.2535373999999</v>
      </c>
    </row>
    <row r="25" spans="1:15" x14ac:dyDescent="0.25">
      <c r="A25" t="e" vm="350">
        <v>#VALUE!</v>
      </c>
      <c r="C25" t="str" cm="1">
        <f t="array" ref="C25">_FV(A25,"Ticker symbol",TRUE)</f>
        <v>ABBV</v>
      </c>
      <c r="D25" s="1">
        <v>44196</v>
      </c>
      <c r="E25" cm="1" vm="2">
        <f t="array" aca="1" ref="E25:F25" ca="1">_xlfn.STOCKHISTORY(A25,D25,D25,0,0 )</f>
        <v>44196</v>
      </c>
      <c r="F25" s="2" vm="351">
        <f ca="1"/>
        <v>107.15</v>
      </c>
      <c r="I25" s="1">
        <v>44561</v>
      </c>
      <c r="J25" s="1" cm="1" vm="4">
        <f t="array" aca="1" ref="J25:K25" ca="1">_xlfn.STOCKHISTORY(A25,I25,I25,0,0 )</f>
        <v>44561</v>
      </c>
      <c r="K25" s="2" vm="352">
        <f ca="1"/>
        <v>135.4</v>
      </c>
      <c r="M25" s="3">
        <f ca="1">(K25/F25-1)*100</f>
        <v>26.364909006066249</v>
      </c>
      <c r="N25" s="4">
        <f t="shared" ca="1" si="0"/>
        <v>19.35745937961595</v>
      </c>
      <c r="O25" s="5" cm="1">
        <f t="array" ref="O25">_FV(A25,"Market cap",TRUE)/100000000</f>
        <v>2882.9453672999998</v>
      </c>
    </row>
    <row r="26" spans="1:15" x14ac:dyDescent="0.25">
      <c r="A26" t="e" vm="353">
        <v>#VALUE!</v>
      </c>
      <c r="C26" t="str" cm="1">
        <f t="array" ref="C26">_FV(A26,"Ticker symbol",TRUE)</f>
        <v>ADBE</v>
      </c>
      <c r="D26" s="1">
        <v>44196</v>
      </c>
      <c r="E26" cm="1" vm="2">
        <f t="array" aca="1" ref="E26:F26" ca="1">_xlfn.STOCKHISTORY(A26,D26,D26,0,0 )</f>
        <v>44196</v>
      </c>
      <c r="F26" s="2" vm="354">
        <f ca="1"/>
        <v>500.12</v>
      </c>
      <c r="I26" s="1">
        <v>44561</v>
      </c>
      <c r="J26" s="1" cm="1" vm="4">
        <f t="array" aca="1" ref="J26:K26" ca="1">_xlfn.STOCKHISTORY(A26,I26,I26,0,0 )</f>
        <v>44561</v>
      </c>
      <c r="K26" s="2" vm="355">
        <f ca="1"/>
        <v>567.05999999999995</v>
      </c>
      <c r="M26" s="3">
        <f ca="1">(K26/F26-1)*100</f>
        <v>13.384787650963759</v>
      </c>
      <c r="N26" s="4">
        <f t="shared" ca="1" si="0"/>
        <v>-40.653546361937011</v>
      </c>
      <c r="O26" s="5" cm="1">
        <f t="array" ref="O26">_FV(A26,"Market cap",TRUE)/100000000</f>
        <v>2703.1161000000002</v>
      </c>
    </row>
    <row r="27" spans="1:15" x14ac:dyDescent="0.25">
      <c r="A27" t="e" vm="180">
        <v>#VALUE!</v>
      </c>
      <c r="C27" t="str" cm="1">
        <f t="array" ref="C27">_FV(A27,"Ticker symbol",TRUE)</f>
        <v>CVX</v>
      </c>
      <c r="D27" s="1">
        <v>44196</v>
      </c>
      <c r="E27" cm="1" vm="2">
        <f t="array" aca="1" ref="E27:F27" ca="1">_xlfn.STOCKHISTORY(A27,D27,D27,0,0 )</f>
        <v>44196</v>
      </c>
      <c r="F27" s="2" vm="356">
        <f ca="1"/>
        <v>84.45</v>
      </c>
      <c r="I27" s="1">
        <v>44561</v>
      </c>
      <c r="J27" s="1" cm="1" vm="4">
        <f t="array" aca="1" ref="J27:K27" ca="1">_xlfn.STOCKHISTORY(A27,I27,I27,0,0 )</f>
        <v>44561</v>
      </c>
      <c r="K27" s="2" vm="181">
        <f ca="1"/>
        <v>117.35</v>
      </c>
      <c r="M27" s="3">
        <f ca="1">(K27/F27-1)*100</f>
        <v>38.957963291888674</v>
      </c>
      <c r="N27" s="4">
        <f t="shared" ca="1" si="0"/>
        <v>52.952705581593527</v>
      </c>
      <c r="O27" s="5" cm="1">
        <f t="array" ref="O27">_FV(A27,"Market cap",TRUE)/100000000</f>
        <v>2669.3086784000002</v>
      </c>
    </row>
    <row r="28" spans="1:15" x14ac:dyDescent="0.25">
      <c r="A28" t="e" vm="357">
        <v>#VALUE!</v>
      </c>
      <c r="C28" t="str" cm="1">
        <f t="array" ref="C28">_FV(A28,"Ticker symbol",TRUE)</f>
        <v>CRM</v>
      </c>
      <c r="D28" s="1">
        <v>44196</v>
      </c>
      <c r="E28" cm="1" vm="2">
        <f t="array" aca="1" ref="E28:F28" ca="1">_xlfn.STOCKHISTORY(A28,D28,D28,0,0 )</f>
        <v>44196</v>
      </c>
      <c r="F28" s="2" vm="358">
        <f ca="1"/>
        <v>222.53</v>
      </c>
      <c r="I28" s="1">
        <v>44561</v>
      </c>
      <c r="J28" s="1" cm="1" vm="4">
        <f t="array" aca="1" ref="J28:K28" ca="1">_xlfn.STOCKHISTORY(A28,I28,I28,0,0 )</f>
        <v>44561</v>
      </c>
      <c r="K28" s="2" vm="359">
        <f ca="1"/>
        <v>254.13</v>
      </c>
      <c r="M28" s="3">
        <f ca="1">(K28/F28-1)*100</f>
        <v>14.200332539432893</v>
      </c>
      <c r="N28" s="4">
        <f t="shared" ca="1" si="0"/>
        <v>-47.825915869830403</v>
      </c>
      <c r="O28" s="5" cm="1">
        <f t="array" ref="O28">_FV(A28,"Market cap",TRUE)/100000000</f>
        <v>2656.8696</v>
      </c>
    </row>
    <row r="29" spans="1:15" x14ac:dyDescent="0.25">
      <c r="A29" t="e" vm="360">
        <v>#VALUE!</v>
      </c>
      <c r="C29" t="str" cm="1">
        <f t="array" ref="C29">_FV(A29,"Ticker symbol",TRUE)</f>
        <v>KO</v>
      </c>
      <c r="D29" s="1">
        <v>44196</v>
      </c>
      <c r="E29" cm="1" vm="2">
        <f t="array" aca="1" ref="E29:F29" ca="1">_xlfn.STOCKHISTORY(A29,D29,D29,0,0 )</f>
        <v>44196</v>
      </c>
      <c r="F29" s="2" vm="361">
        <f ca="1"/>
        <v>54.84</v>
      </c>
      <c r="I29" s="1">
        <v>44561</v>
      </c>
      <c r="J29" s="1" cm="1" vm="4">
        <f t="array" aca="1" ref="J29:K29" ca="1">_xlfn.STOCKHISTORY(A29,I29,I29,0,0 )</f>
        <v>44561</v>
      </c>
      <c r="K29" s="2" vm="362">
        <f ca="1"/>
        <v>59.21</v>
      </c>
      <c r="M29" s="3">
        <f ca="1">(K29/F29-1)*100</f>
        <v>7.968636032093368</v>
      </c>
      <c r="N29" s="4">
        <f t="shared" ca="1" si="0"/>
        <v>7.4311771660192427</v>
      </c>
      <c r="O29" s="5" cm="1">
        <f t="array" ref="O29">_FV(A29,"Market cap",TRUE)/100000000</f>
        <v>2601.1820330999999</v>
      </c>
    </row>
    <row r="30" spans="1:15" x14ac:dyDescent="0.25">
      <c r="A30" t="e" vm="240">
        <v>#VALUE!</v>
      </c>
      <c r="C30" t="str" cm="1">
        <f t="array" ref="C30">_FV(A30,"Ticker symbol",TRUE)</f>
        <v>AMD</v>
      </c>
      <c r="D30" s="1">
        <v>44196</v>
      </c>
      <c r="E30" cm="1" vm="2">
        <f t="array" aca="1" ref="E30:F30" ca="1">_xlfn.STOCKHISTORY(A30,D30,D30,0,0 )</f>
        <v>44196</v>
      </c>
      <c r="F30" s="2" vm="363">
        <f ca="1"/>
        <v>91.71</v>
      </c>
      <c r="I30" s="1">
        <v>44561</v>
      </c>
      <c r="J30" s="1" cm="1" vm="4">
        <f t="array" aca="1" ref="J30:K30" ca="1">_xlfn.STOCKHISTORY(A30,I30,I30,0,0 )</f>
        <v>44561</v>
      </c>
      <c r="K30" s="2" vm="241">
        <f ca="1"/>
        <v>143.9</v>
      </c>
      <c r="M30" s="3">
        <f ca="1">(K30/F30-1)*100</f>
        <v>56.90764365936105</v>
      </c>
      <c r="N30" s="4">
        <f t="shared" ca="1" si="0"/>
        <v>-54.98957609451007</v>
      </c>
      <c r="O30" s="5" cm="1">
        <f t="array" ref="O30">_FV(A30,"Market cap",TRUE)/100000000</f>
        <v>2627.9322232899999</v>
      </c>
    </row>
    <row r="31" spans="1:15" x14ac:dyDescent="0.25">
      <c r="A31" t="e" vm="364">
        <v>#VALUE!</v>
      </c>
      <c r="C31" t="str" cm="1">
        <f t="array" ref="C31">_FV(A31,"Ticker symbol",TRUE)</f>
        <v>BAC</v>
      </c>
      <c r="D31" s="1">
        <v>44196</v>
      </c>
      <c r="E31" cm="1" vm="2">
        <f t="array" aca="1" ref="E31:F31" ca="1">_xlfn.STOCKHISTORY(A31,D31,D31,0,0 )</f>
        <v>44196</v>
      </c>
      <c r="F31" s="2" vm="365">
        <f ca="1"/>
        <v>30.31</v>
      </c>
      <c r="I31" s="1">
        <v>44561</v>
      </c>
      <c r="J31" s="1" cm="1" vm="4">
        <f t="array" aca="1" ref="J31:K31" ca="1">_xlfn.STOCKHISTORY(A31,I31,I31,0,0 )</f>
        <v>44561</v>
      </c>
      <c r="K31" s="2" vm="366">
        <f ca="1"/>
        <v>44.49</v>
      </c>
      <c r="M31" s="3">
        <f ca="1">(K31/F31-1)*100</f>
        <v>46.78323985483339</v>
      </c>
      <c r="N31" s="4">
        <f t="shared" ca="1" si="0"/>
        <v>-25.556304787592733</v>
      </c>
      <c r="O31" s="5" cm="1">
        <f t="array" ref="O31">_FV(A31,"Market cap",TRUE)/100000000</f>
        <v>2511.0271636000002</v>
      </c>
    </row>
    <row r="32" spans="1:15" x14ac:dyDescent="0.25">
      <c r="A32" t="e" vm="367">
        <v>#VALUE!</v>
      </c>
      <c r="C32" t="str" cm="1">
        <f t="array" ref="C32">_FV(A32,"Ticker symbol",TRUE)</f>
        <v>ACN</v>
      </c>
      <c r="D32" s="1">
        <v>44196</v>
      </c>
      <c r="E32" cm="1" vm="2">
        <f t="array" aca="1" ref="E32:F32" ca="1">_xlfn.STOCKHISTORY(A32,D32,D32,0,0 )</f>
        <v>44196</v>
      </c>
      <c r="F32" s="2" vm="368">
        <f ca="1"/>
        <v>261.20999999999998</v>
      </c>
      <c r="I32" s="1">
        <v>44561</v>
      </c>
      <c r="J32" s="1" cm="1" vm="4">
        <f t="array" aca="1" ref="J32:K32" ca="1">_xlfn.STOCKHISTORY(A32,I32,I32,0,0 )</f>
        <v>44561</v>
      </c>
      <c r="K32" s="2" vm="369">
        <f ca="1"/>
        <v>414.55</v>
      </c>
      <c r="M32" s="3">
        <f ca="1">(K32/F32-1)*100</f>
        <v>58.703724972244565</v>
      </c>
      <c r="N32" s="4">
        <f t="shared" ca="1" si="0"/>
        <v>-35.631407550355817</v>
      </c>
      <c r="O32" s="5" cm="1">
        <f t="array" ref="O32">_FV(A32,"Market cap",TRUE)/100000000</f>
        <v>2394.9757729500002</v>
      </c>
    </row>
    <row r="33" spans="1:15" x14ac:dyDescent="0.25">
      <c r="A33" t="e" vm="370">
        <v>#VALUE!</v>
      </c>
      <c r="C33" t="str" cm="1">
        <f t="array" ref="C33">_FV(A33,"Ticker symbol",TRUE)</f>
        <v>PEP</v>
      </c>
      <c r="D33" s="1">
        <v>44196</v>
      </c>
      <c r="E33" cm="1" vm="2">
        <f t="array" aca="1" ref="E33:F33" ca="1">_xlfn.STOCKHISTORY(A33,D33,D33,0,0 )</f>
        <v>44196</v>
      </c>
      <c r="F33" s="2" vm="371">
        <f ca="1"/>
        <v>148.30000000000001</v>
      </c>
      <c r="I33" s="1">
        <v>44561</v>
      </c>
      <c r="J33" s="1" cm="1" vm="4">
        <f t="array" aca="1" ref="J33:K33" ca="1">_xlfn.STOCKHISTORY(A33,I33,I33,0,0 )</f>
        <v>44561</v>
      </c>
      <c r="K33" s="2" vm="372">
        <f ca="1"/>
        <v>173.71</v>
      </c>
      <c r="M33" s="3">
        <f ca="1">(K33/F33-1)*100</f>
        <v>17.134187457855688</v>
      </c>
      <c r="N33" s="4">
        <f t="shared" ca="1" si="0"/>
        <v>4.0009210753554791</v>
      </c>
      <c r="O33" s="5" cm="1">
        <f t="array" ref="O33">_FV(A33,"Market cap",TRUE)/100000000</f>
        <v>2298.36014879</v>
      </c>
    </row>
    <row r="34" spans="1:15" x14ac:dyDescent="0.25">
      <c r="A34" t="e" vm="373">
        <v>#VALUE!</v>
      </c>
      <c r="C34" t="str" cm="1">
        <f t="array" ref="C34">_FV(A34,"Ticker symbol",TRUE)</f>
        <v>MCD</v>
      </c>
      <c r="D34" s="1">
        <v>44196</v>
      </c>
      <c r="E34" cm="1" vm="2">
        <f t="array" aca="1" ref="E34:F34" ca="1">_xlfn.STOCKHISTORY(A34,D34,D34,0,0 )</f>
        <v>44196</v>
      </c>
      <c r="F34" s="2" vm="374">
        <f ca="1"/>
        <v>214.58</v>
      </c>
      <c r="I34" s="1">
        <v>44561</v>
      </c>
      <c r="J34" s="1" cm="1" vm="4">
        <f t="array" aca="1" ref="J34:K34" ca="1">_xlfn.STOCKHISTORY(A34,I34,I34,0,0 )</f>
        <v>44561</v>
      </c>
      <c r="K34" s="2" vm="375">
        <f ca="1"/>
        <v>268.07</v>
      </c>
      <c r="M34" s="3">
        <f ca="1">(K34/F34-1)*100</f>
        <v>24.92776586820764</v>
      </c>
      <c r="N34" s="4">
        <f t="shared" ca="1" si="0"/>
        <v>-1.6935874958033392</v>
      </c>
      <c r="O34" s="5" cm="1">
        <f t="array" ref="O34">_FV(A34,"Market cap",TRUE)/100000000</f>
        <v>2135.3343138</v>
      </c>
    </row>
    <row r="35" spans="1:15" x14ac:dyDescent="0.25">
      <c r="A35" t="e" vm="376">
        <v>#VALUE!</v>
      </c>
      <c r="C35" t="str" cm="1">
        <f t="array" ref="C35">_FV(A35,"Ticker symbol",TRUE)</f>
        <v>NFLX</v>
      </c>
      <c r="D35" s="1">
        <v>44196</v>
      </c>
      <c r="E35" cm="1" vm="2">
        <f t="array" aca="1" ref="E35:F35" ca="1">_xlfn.STOCKHISTORY(A35,D35,D35,0,0 )</f>
        <v>44196</v>
      </c>
      <c r="F35" s="2" vm="377">
        <f ca="1"/>
        <v>540.73</v>
      </c>
      <c r="I35" s="1">
        <v>44561</v>
      </c>
      <c r="J35" s="1" cm="1" vm="4">
        <f t="array" aca="1" ref="J35:K35" ca="1">_xlfn.STOCKHISTORY(A35,I35,I35,0,0 )</f>
        <v>44561</v>
      </c>
      <c r="K35" s="2" vm="378">
        <f ca="1"/>
        <v>602.44000000000005</v>
      </c>
      <c r="M35" s="3">
        <f ca="1">(K35/F35-1)*100</f>
        <v>11.412349971335045</v>
      </c>
      <c r="N35" s="4">
        <f t="shared" ca="1" si="0"/>
        <v>-51.052386959697238</v>
      </c>
      <c r="O35" s="5" cm="1">
        <f t="array" ref="O35">_FV(A35,"Market cap",TRUE)/100000000</f>
        <v>2124.1033520699998</v>
      </c>
    </row>
    <row r="36" spans="1:15" x14ac:dyDescent="0.25">
      <c r="A36" t="e" vm="379">
        <v>#VALUE!</v>
      </c>
      <c r="C36" t="str" cm="1">
        <f t="array" ref="C36">_FV(A36,"Ticker symbol",TRUE)</f>
        <v>TMO</v>
      </c>
      <c r="D36" s="1">
        <v>44196</v>
      </c>
      <c r="E36" cm="1" vm="2">
        <f t="array" aca="1" ref="E36:F36" ca="1">_xlfn.STOCKHISTORY(A36,D36,D36,0,0 )</f>
        <v>44196</v>
      </c>
      <c r="F36" s="2" vm="380">
        <f ca="1"/>
        <v>465.78</v>
      </c>
      <c r="I36" s="1">
        <v>44561</v>
      </c>
      <c r="J36" s="1" cm="1" vm="4">
        <f t="array" aca="1" ref="J36:K36" ca="1">_xlfn.STOCKHISTORY(A36,I36,I36,0,0 )</f>
        <v>44561</v>
      </c>
      <c r="K36" s="2" vm="381">
        <f ca="1"/>
        <v>667.24</v>
      </c>
      <c r="M36" s="3">
        <f ca="1">(K36/F36-1)*100</f>
        <v>43.2521791403667</v>
      </c>
      <c r="N36" s="4">
        <f t="shared" ca="1" si="0"/>
        <v>-17.467477968946699</v>
      </c>
      <c r="O36" s="5" cm="1">
        <f t="array" ref="O36">_FV(A36,"Market cap",TRUE)/100000000</f>
        <v>2103.4108012000002</v>
      </c>
    </row>
    <row r="37" spans="1:15" x14ac:dyDescent="0.25">
      <c r="A37" t="e" vm="382">
        <v>#VALUE!</v>
      </c>
      <c r="C37" t="str" cm="1">
        <f t="array" ref="C37">_FV(A37,"Ticker symbol",TRUE)</f>
        <v>CSCO</v>
      </c>
      <c r="D37" s="1">
        <v>44196</v>
      </c>
      <c r="E37" cm="1" vm="2">
        <f t="array" aca="1" ref="E37:F37" ca="1">_xlfn.STOCKHISTORY(A37,D37,D37,0,0 )</f>
        <v>44196</v>
      </c>
      <c r="F37" s="2" vm="383">
        <f ca="1"/>
        <v>44.75</v>
      </c>
      <c r="I37" s="1">
        <v>44561</v>
      </c>
      <c r="J37" s="1" cm="1" vm="4">
        <f t="array" aca="1" ref="J37:K37" ca="1">_xlfn.STOCKHISTORY(A37,I37,I37,0,0 )</f>
        <v>44561</v>
      </c>
      <c r="K37" s="2" vm="384">
        <f ca="1"/>
        <v>63.37</v>
      </c>
      <c r="M37" s="3">
        <f ca="1">(K37/F37-1)*100</f>
        <v>41.608938547486019</v>
      </c>
      <c r="N37" s="4">
        <f t="shared" ca="1" si="0"/>
        <v>-24.822471200883701</v>
      </c>
      <c r="O37" s="5" cm="1">
        <f t="array" ref="O37">_FV(A37,"Market cap",TRUE)/100000000</f>
        <v>2062.21407</v>
      </c>
    </row>
    <row r="38" spans="1:15" x14ac:dyDescent="0.25">
      <c r="A38" t="e" vm="385">
        <v>#VALUE!</v>
      </c>
      <c r="C38" t="str" cm="1">
        <f t="array" ref="C38">_FV(A38,"Ticker symbol",TRUE)</f>
        <v>INTC</v>
      </c>
      <c r="D38" s="1">
        <v>44196</v>
      </c>
      <c r="E38" cm="1" vm="2">
        <f t="array" aca="1" ref="E38:F38" ca="1">_xlfn.STOCKHISTORY(A38,D38,D38,0,0 )</f>
        <v>44196</v>
      </c>
      <c r="F38" s="2" vm="386">
        <f ca="1"/>
        <v>49.82</v>
      </c>
      <c r="I38" s="1">
        <v>44561</v>
      </c>
      <c r="J38" s="1" cm="1" vm="4">
        <f t="array" aca="1" ref="J38:K38" ca="1">_xlfn.STOCKHISTORY(A38,I38,I38,0,0 )</f>
        <v>44561</v>
      </c>
      <c r="K38" s="2" vm="387">
        <f ca="1"/>
        <v>51.5</v>
      </c>
      <c r="M38" s="3">
        <f ca="1">(K38/F38-1)*100</f>
        <v>3.3721397029305544</v>
      </c>
      <c r="N38" s="4">
        <f t="shared" ca="1" si="0"/>
        <v>-48.679611650485434</v>
      </c>
      <c r="O38" s="5" cm="1">
        <f t="array" ref="O38">_FV(A38,"Market cap",TRUE)/100000000</f>
        <v>1970.5583999999999</v>
      </c>
    </row>
    <row r="39" spans="1:15" x14ac:dyDescent="0.25">
      <c r="A39" t="e" vm="388">
        <v>#VALUE!</v>
      </c>
      <c r="C39" t="str" cm="1">
        <f t="array" ref="C39">_FV(A39,"Ticker symbol",TRUE)</f>
        <v>ABT</v>
      </c>
      <c r="D39" s="1">
        <v>44196</v>
      </c>
      <c r="E39" cm="1" vm="2">
        <f t="array" aca="1" ref="E39:F39" ca="1">_xlfn.STOCKHISTORY(A39,D39,D39,0,0 )</f>
        <v>44196</v>
      </c>
      <c r="F39" s="2" vm="389">
        <f ca="1"/>
        <v>109.49</v>
      </c>
      <c r="I39" s="1">
        <v>44561</v>
      </c>
      <c r="J39" s="1" cm="1" vm="4">
        <f t="array" aca="1" ref="J39:K39" ca="1">_xlfn.STOCKHISTORY(A39,I39,I39,0,0 )</f>
        <v>44561</v>
      </c>
      <c r="K39" s="2" vm="390">
        <f ca="1"/>
        <v>140.74</v>
      </c>
      <c r="M39" s="3">
        <f ca="1">(K39/F39-1)*100</f>
        <v>28.541419307699357</v>
      </c>
      <c r="N39" s="4">
        <f t="shared" ca="1" si="0"/>
        <v>-21.990905215290613</v>
      </c>
      <c r="O39" s="5" cm="1">
        <f t="array" ref="O39">_FV(A39,"Market cap",TRUE)/100000000</f>
        <v>1978.5864423</v>
      </c>
    </row>
    <row r="40" spans="1:15" x14ac:dyDescent="0.25">
      <c r="A40" t="e" vm="391">
        <v>#VALUE!</v>
      </c>
      <c r="C40" t="str" cm="1">
        <f t="array" ref="C40">_FV(A40,"Ticker symbol",TRUE)</f>
        <v>LIN</v>
      </c>
      <c r="D40" s="1">
        <v>44196</v>
      </c>
      <c r="E40" cm="1" vm="2">
        <f t="array" aca="1" ref="E40:F40" ca="1">_xlfn.STOCKHISTORY(A40,D40,D40,0,0 )</f>
        <v>44196</v>
      </c>
      <c r="F40" s="2" vm="392">
        <f ca="1"/>
        <v>263.51</v>
      </c>
      <c r="I40" s="1">
        <v>44561</v>
      </c>
      <c r="J40" s="1" cm="1" vm="4">
        <f t="array" aca="1" ref="J40:K40" ca="1">_xlfn.STOCKHISTORY(A40,I40,I40,0,0 )</f>
        <v>44561</v>
      </c>
      <c r="K40" s="2" vm="393">
        <f ca="1"/>
        <v>346.43</v>
      </c>
      <c r="M40" s="3">
        <f ca="1">(K40/F40-1)*100</f>
        <v>31.467496489696799</v>
      </c>
      <c r="N40" s="4">
        <f t="shared" ca="1" si="0"/>
        <v>-5.8453367202609519</v>
      </c>
      <c r="O40" s="5" cm="1">
        <f t="array" ref="O40">_FV(A40,"Market cap",TRUE)/100000000</f>
        <v>1977.6259042500001</v>
      </c>
    </row>
    <row r="41" spans="1:15" x14ac:dyDescent="0.25">
      <c r="A41" t="e" vm="394">
        <v>#VALUE!</v>
      </c>
      <c r="C41" t="str" cm="1">
        <f t="array" ref="C41">_FV(A41,"Ticker symbol",TRUE)</f>
        <v>TMUS</v>
      </c>
      <c r="D41" s="1">
        <v>44196</v>
      </c>
      <c r="E41" cm="1" vm="2">
        <f t="array" aca="1" ref="E41:F41" ca="1">_xlfn.STOCKHISTORY(A41,D41,D41,0,0 )</f>
        <v>44196</v>
      </c>
      <c r="F41" s="2" vm="395">
        <f ca="1"/>
        <v>134.85</v>
      </c>
      <c r="I41" s="1">
        <v>44561</v>
      </c>
      <c r="J41" s="1" cm="1" vm="4">
        <f t="array" aca="1" ref="J41:K41" ca="1">_xlfn.STOCKHISTORY(A41,I41,I41,0,0 )</f>
        <v>44561</v>
      </c>
      <c r="K41" s="2" vm="396">
        <f ca="1"/>
        <v>115.98</v>
      </c>
      <c r="M41" s="3">
        <f ca="1">(K41/F41-1)*100</f>
        <v>-13.993325917686317</v>
      </c>
      <c r="N41" s="4">
        <f t="shared" ca="1" si="0"/>
        <v>20.710467321952052</v>
      </c>
      <c r="O41" s="5" cm="1">
        <f t="array" ref="O41">_FV(A41,"Market cap",TRUE)/100000000</f>
        <v>1906.91162749</v>
      </c>
    </row>
    <row r="42" spans="1:15" x14ac:dyDescent="0.25">
      <c r="A42" t="e" vm="397">
        <v>#VALUE!</v>
      </c>
      <c r="C42" t="str" cm="1">
        <f t="array" ref="C42">_FV(A42,"Ticker symbol",TRUE)</f>
        <v>CMCSA</v>
      </c>
      <c r="D42" s="1">
        <v>44196</v>
      </c>
      <c r="E42" cm="1" vm="2">
        <f t="array" aca="1" ref="E42:F42" ca="1">_xlfn.STOCKHISTORY(A42,D42,D42,0,0 )</f>
        <v>44196</v>
      </c>
      <c r="F42" s="2" vm="398">
        <f ca="1"/>
        <v>52.4</v>
      </c>
      <c r="I42" s="1">
        <v>44561</v>
      </c>
      <c r="J42" s="1" cm="1" vm="4">
        <f t="array" aca="1" ref="J42:K42" ca="1">_xlfn.STOCKHISTORY(A42,I42,I42,0,0 )</f>
        <v>44561</v>
      </c>
      <c r="K42" s="2" vm="399">
        <f ca="1"/>
        <v>50.33</v>
      </c>
      <c r="M42" s="3">
        <f ca="1">(K42/F42-1)*100</f>
        <v>-3.9503816793893143</v>
      </c>
      <c r="N42" s="4">
        <f t="shared" ca="1" si="0"/>
        <v>-30.518577389231073</v>
      </c>
      <c r="O42" s="5" cm="1">
        <f t="array" ref="O42">_FV(A42,"Market cap",TRUE)/100000000</f>
        <v>1712.2690319999999</v>
      </c>
    </row>
    <row r="43" spans="1:15" x14ac:dyDescent="0.25">
      <c r="A43" t="e" vm="400">
        <v>#VALUE!</v>
      </c>
      <c r="C43" t="str" cm="1">
        <f t="array" ref="C43">_FV(A43,"Ticker symbol",TRUE)</f>
        <v>DIS</v>
      </c>
      <c r="D43" s="1">
        <v>44196</v>
      </c>
      <c r="E43" cm="1" vm="2">
        <f t="array" aca="1" ref="E43:F43" ca="1">_xlfn.STOCKHISTORY(A43,D43,D43,0,0 )</f>
        <v>44196</v>
      </c>
      <c r="F43" s="2" vm="401">
        <f ca="1"/>
        <v>181.18</v>
      </c>
      <c r="I43" s="1">
        <v>44561</v>
      </c>
      <c r="J43" s="1" cm="1" vm="4">
        <f t="array" aca="1" ref="J43:K43" ca="1">_xlfn.STOCKHISTORY(A43,I43,I43,0,0 )</f>
        <v>44561</v>
      </c>
      <c r="K43" s="2" vm="402">
        <f ca="1"/>
        <v>154.88999999999999</v>
      </c>
      <c r="M43" s="3">
        <f t="shared" ref="M43:M51" ca="1" si="1">(K43/F43-1)*100</f>
        <v>-14.510431614968555</v>
      </c>
      <c r="N43" s="4">
        <f t="shared" ca="1" si="0"/>
        <v>-43.90858028278133</v>
      </c>
      <c r="O43" s="5" cm="1">
        <f t="array" ref="O43">_FV(A43,"Market cap",TRUE)/100000000</f>
        <v>1687.551352</v>
      </c>
    </row>
    <row r="44" spans="1:15" x14ac:dyDescent="0.25">
      <c r="A44" t="e" vm="403">
        <v>#VALUE!</v>
      </c>
      <c r="C44" t="str" cm="1">
        <f t="array" ref="C44">_FV(A44,"Ticker symbol",TRUE)</f>
        <v>WFC</v>
      </c>
      <c r="D44" s="1">
        <v>44196</v>
      </c>
      <c r="E44" cm="1" vm="2">
        <f t="array" aca="1" ref="E44:F44" ca="1">_xlfn.STOCKHISTORY(A44,D44,D44,0,0 )</f>
        <v>44196</v>
      </c>
      <c r="F44" s="2" vm="404">
        <f ca="1"/>
        <v>30.18</v>
      </c>
      <c r="I44" s="1">
        <v>44561</v>
      </c>
      <c r="J44" s="1" cm="1" vm="4">
        <f t="array" aca="1" ref="J44:K44" ca="1">_xlfn.STOCKHISTORY(A44,I44,I44,0,0 )</f>
        <v>44561</v>
      </c>
      <c r="K44" s="2" vm="405">
        <f ca="1"/>
        <v>47.98</v>
      </c>
      <c r="M44" s="3">
        <f t="shared" ca="1" si="1"/>
        <v>58.979456593770706</v>
      </c>
      <c r="N44" s="4">
        <f t="shared" ca="1" si="0"/>
        <v>-13.943309712380159</v>
      </c>
      <c r="O44" s="5" cm="1">
        <f t="array" ref="O44">_FV(A44,"Market cap",TRUE)/100000000</f>
        <v>1686.1704520000001</v>
      </c>
    </row>
    <row r="45" spans="1:15" x14ac:dyDescent="0.25">
      <c r="A45" t="e" vm="406">
        <v>#VALUE!</v>
      </c>
      <c r="C45" t="str" cm="1">
        <f t="array" ref="C45">_FV(A45,"Ticker symbol",TRUE)</f>
        <v>INTU</v>
      </c>
      <c r="D45" s="1">
        <v>44196</v>
      </c>
      <c r="E45" cm="1" vm="2">
        <f t="array" aca="1" ref="E45:F45" ca="1">_xlfn.STOCKHISTORY(A45,D45,D45,0,0 )</f>
        <v>44196</v>
      </c>
      <c r="F45" s="2" vm="407">
        <f ca="1"/>
        <v>379.85</v>
      </c>
      <c r="I45" s="1">
        <v>44561</v>
      </c>
      <c r="J45" s="1" cm="1" vm="4">
        <f t="array" aca="1" ref="J45:K45" ca="1">_xlfn.STOCKHISTORY(A45,I45,I45,0,0 )</f>
        <v>44561</v>
      </c>
      <c r="K45" s="2" vm="408">
        <f ca="1"/>
        <v>643.22</v>
      </c>
      <c r="M45" s="3">
        <f t="shared" ca="1" si="1"/>
        <v>69.335263919968398</v>
      </c>
      <c r="N45" s="4">
        <f t="shared" ca="1" si="0"/>
        <v>-39.488821864991763</v>
      </c>
      <c r="O45" s="5" cm="1">
        <f t="array" ref="O45">_FV(A45,"Market cap",TRUE)/100000000</f>
        <v>1711.4167296000001</v>
      </c>
    </row>
    <row r="46" spans="1:15" x14ac:dyDescent="0.25">
      <c r="A46" t="e" vm="409">
        <v>#VALUE!</v>
      </c>
      <c r="C46" t="str" cm="1">
        <f t="array" ref="C46">_FV(A46,"Ticker symbol",TRUE)</f>
        <v>DHR</v>
      </c>
      <c r="D46" s="1">
        <v>44196</v>
      </c>
      <c r="E46" cm="1" vm="2">
        <f t="array" aca="1" ref="E46:F46" ca="1">_xlfn.STOCKHISTORY(A46,D46,D46,0,0 )</f>
        <v>44196</v>
      </c>
      <c r="F46" s="2" vm="410">
        <f ca="1"/>
        <v>196.90270000000001</v>
      </c>
      <c r="I46" s="1">
        <v>44561</v>
      </c>
      <c r="J46" s="1" cm="1" vm="4">
        <f t="array" aca="1" ref="J46:K46" ca="1">_xlfn.STOCKHISTORY(A46,I46,I46,0,0 )</f>
        <v>44561</v>
      </c>
      <c r="K46" s="2" vm="411">
        <f ca="1"/>
        <v>291.63119999999998</v>
      </c>
      <c r="M46" s="3">
        <f t="shared" ca="1" si="1"/>
        <v>48.109294590678516</v>
      </c>
      <c r="N46" s="4">
        <f t="shared" ca="1" si="0"/>
        <v>-19.327698819605033</v>
      </c>
      <c r="O46" s="5" cm="1">
        <f t="array" ref="O46">_FV(A46,"Market cap",TRUE)/100000000</f>
        <v>1671.4531002000001</v>
      </c>
    </row>
    <row r="47" spans="1:15" x14ac:dyDescent="0.25">
      <c r="A47" t="e" vm="412">
        <v>#VALUE!</v>
      </c>
      <c r="C47" t="str" cm="1">
        <f t="array" ref="C47">_FV(A47,"Ticker symbol",TRUE)</f>
        <v>VZ</v>
      </c>
      <c r="D47" s="1">
        <v>44196</v>
      </c>
      <c r="E47" cm="1" vm="2">
        <f t="array" aca="1" ref="E47:F47" ca="1">_xlfn.STOCKHISTORY(A47,D47,D47,0,0 )</f>
        <v>44196</v>
      </c>
      <c r="F47" s="2" vm="413">
        <f ca="1"/>
        <v>58.75</v>
      </c>
      <c r="I47" s="1">
        <v>44561</v>
      </c>
      <c r="J47" s="1" cm="1" vm="4">
        <f t="array" aca="1" ref="J47:K47" ca="1">_xlfn.STOCKHISTORY(A47,I47,I47,0,0 )</f>
        <v>44561</v>
      </c>
      <c r="K47" s="2" vm="414">
        <f ca="1"/>
        <v>51.96</v>
      </c>
      <c r="M47" s="3">
        <f t="shared" ca="1" si="1"/>
        <v>-11.55744680851064</v>
      </c>
      <c r="N47" s="4">
        <f t="shared" ca="1" si="0"/>
        <v>-24.172440338722101</v>
      </c>
      <c r="O47" s="5" cm="1">
        <f t="array" ref="O47">_FV(A47,"Market cap",TRUE)/100000000</f>
        <v>1636.6569086</v>
      </c>
    </row>
    <row r="48" spans="1:15" x14ac:dyDescent="0.25">
      <c r="A48" t="e" vm="415">
        <v>#VALUE!</v>
      </c>
      <c r="C48" t="str" cm="1">
        <f t="array" ref="C48">_FV(A48,"Ticker symbol",TRUE)</f>
        <v>AMGN</v>
      </c>
      <c r="D48" s="1">
        <v>44196</v>
      </c>
      <c r="E48" cm="1" vm="2">
        <f t="array" aca="1" ref="E48:F48" ca="1">_xlfn.STOCKHISTORY(A48,D48,D48,0,0 )</f>
        <v>44196</v>
      </c>
      <c r="F48" s="2" vm="416">
        <f ca="1"/>
        <v>229.92</v>
      </c>
      <c r="I48" s="1">
        <v>44561</v>
      </c>
      <c r="J48" s="1" cm="1" vm="4">
        <f t="array" aca="1" ref="J48:K48" ca="1">_xlfn.STOCKHISTORY(A48,I48,I48,0,0 )</f>
        <v>44561</v>
      </c>
      <c r="K48" s="2" vm="417">
        <f ca="1"/>
        <v>224.97</v>
      </c>
      <c r="M48" s="3">
        <f t="shared" ca="1" si="1"/>
        <v>-2.1529227557411268</v>
      </c>
      <c r="N48" s="4">
        <f t="shared" ca="1" si="0"/>
        <v>16.744454816197706</v>
      </c>
      <c r="O48" s="5" cm="1">
        <f t="array" ref="O48">_FV(A48,"Market cap",TRUE)/100000000</f>
        <v>1629.5634921999999</v>
      </c>
    </row>
    <row r="49" spans="1:15" x14ac:dyDescent="0.25">
      <c r="A49" t="e" vm="418">
        <v>#VALUE!</v>
      </c>
      <c r="C49" t="str" cm="1">
        <f t="array" ref="C49">_FV(A49,"Ticker symbol",TRUE)</f>
        <v>PFE</v>
      </c>
      <c r="D49" s="1">
        <v>44196</v>
      </c>
      <c r="E49" cm="1" vm="2">
        <f t="array" aca="1" ref="E49:F49" ca="1">_xlfn.STOCKHISTORY(A49,D49,D49,0,0 )</f>
        <v>44196</v>
      </c>
      <c r="F49" s="2" vm="419">
        <f ca="1"/>
        <v>36.81</v>
      </c>
      <c r="I49" s="1">
        <v>44561</v>
      </c>
      <c r="J49" s="1" cm="1" vm="4">
        <f t="array" aca="1" ref="J49:K49" ca="1">_xlfn.STOCKHISTORY(A49,I49,I49,0,0 )</f>
        <v>44561</v>
      </c>
      <c r="K49" s="2" vm="420">
        <f ca="1"/>
        <v>59.05</v>
      </c>
      <c r="M49" s="3">
        <f t="shared" ca="1" si="1"/>
        <v>60.418364574843778</v>
      </c>
      <c r="N49" s="4">
        <f t="shared" ca="1" si="0"/>
        <v>-13.226079593564766</v>
      </c>
      <c r="O49" s="5" cm="1">
        <f t="array" ref="O49">_FV(A49,"Market cap",TRUE)/100000000</f>
        <v>1585.5127703999999</v>
      </c>
    </row>
    <row r="50" spans="1:15" x14ac:dyDescent="0.25">
      <c r="A50" t="e" vm="421">
        <v>#VALUE!</v>
      </c>
      <c r="C50" t="str" cm="1">
        <f t="array" ref="C50">_FV(A50,"Ticker symbol",TRUE)</f>
        <v>QCOM</v>
      </c>
      <c r="D50" s="1">
        <v>44196</v>
      </c>
      <c r="E50" cm="1" vm="2">
        <f t="array" aca="1" ref="E50:F50" ca="1">_xlfn.STOCKHISTORY(A50,D50,D50,0,0 )</f>
        <v>44196</v>
      </c>
      <c r="F50" s="2" vm="422">
        <f ca="1"/>
        <v>152.34</v>
      </c>
      <c r="I50" s="1">
        <v>44561</v>
      </c>
      <c r="J50" s="1" cm="1" vm="4">
        <f t="array" aca="1" ref="J50:K50" ca="1">_xlfn.STOCKHISTORY(A50,I50,I50,0,0 )</f>
        <v>44561</v>
      </c>
      <c r="K50" s="2" vm="423">
        <f ca="1"/>
        <v>182.87</v>
      </c>
      <c r="M50" s="3">
        <f t="shared" ca="1" si="1"/>
        <v>20.040698437705128</v>
      </c>
      <c r="N50" s="4">
        <f t="shared" ca="1" si="0"/>
        <v>-39.880789631979006</v>
      </c>
      <c r="O50" s="5" cm="1">
        <f t="array" ref="O50">_FV(A50,"Market cap",TRUE)/100000000</f>
        <v>1617.0777</v>
      </c>
    </row>
    <row r="51" spans="1:15" x14ac:dyDescent="0.25">
      <c r="A51" t="e" vm="424">
        <v>#VALUE!</v>
      </c>
      <c r="C51" t="str" cm="1">
        <f t="array" ref="C51">_FV(A51,"Ticker symbol",TRUE)</f>
        <v>NKE</v>
      </c>
      <c r="D51" s="1">
        <v>44196</v>
      </c>
      <c r="E51" cm="1" vm="2">
        <f t="array" aca="1" ref="E51:F51" ca="1">_xlfn.STOCKHISTORY(A51,D51,D51,0,0 )</f>
        <v>44196</v>
      </c>
      <c r="F51" s="2" vm="425">
        <f ca="1"/>
        <v>141.47</v>
      </c>
      <c r="I51" s="1">
        <v>44561</v>
      </c>
      <c r="J51" s="1" cm="1" vm="4">
        <f t="array" aca="1" ref="J51:K51" ca="1">_xlfn.STOCKHISTORY(A51,I51,I51,0,0 )</f>
        <v>44561</v>
      </c>
      <c r="K51" s="2" vm="426">
        <f ca="1"/>
        <v>166.67</v>
      </c>
      <c r="M51" s="3">
        <f t="shared" ca="1" si="1"/>
        <v>17.812963879267674</v>
      </c>
      <c r="N51" s="4">
        <f t="shared" ca="1" si="0"/>
        <v>-29.795404091918154</v>
      </c>
      <c r="O51" s="5" cm="1">
        <f t="array" ref="O51">_FV(A51,"Market cap",TRUE)/100000000</f>
        <v>1529.5156589999999</v>
      </c>
    </row>
    <row r="52" spans="1:15" x14ac:dyDescent="0.25">
      <c r="D52" s="1"/>
      <c r="F52" s="2"/>
      <c r="I52" s="1"/>
      <c r="J52" s="1"/>
      <c r="K52" s="2"/>
      <c r="M52" s="7">
        <f ca="1">MIN(M2:M51)</f>
        <v>-14.510431614968555</v>
      </c>
      <c r="N52" s="7">
        <f ca="1">MIN(N2:N51)</f>
        <v>-65.03116337100947</v>
      </c>
      <c r="O52" s="5"/>
    </row>
    <row r="53" spans="1:15" x14ac:dyDescent="0.25">
      <c r="M53" s="8">
        <f ca="1">MAX(M2:M51)</f>
        <v>125.28533129069319</v>
      </c>
      <c r="N53" s="8">
        <f ca="1">MAX(N2:N51)</f>
        <v>80.258212126164423</v>
      </c>
    </row>
    <row r="55" spans="1:15" x14ac:dyDescent="0.25">
      <c r="A55" s="6" t="s">
        <v>16</v>
      </c>
      <c r="D55" t="s">
        <v>1</v>
      </c>
      <c r="E55" t="s">
        <v>1</v>
      </c>
      <c r="I55" t="s">
        <v>0</v>
      </c>
      <c r="J55" t="s">
        <v>0</v>
      </c>
      <c r="M55" s="6">
        <v>2022</v>
      </c>
    </row>
    <row r="56" spans="1:15" x14ac:dyDescent="0.25">
      <c r="A56" t="e" vm="290">
        <v>#VALUE!</v>
      </c>
      <c r="C56" t="str" cm="1">
        <f t="array" ref="C56">_FV(A56,"Ticker symbol",TRUE)</f>
        <v>MSFT</v>
      </c>
      <c r="D56" s="1">
        <v>44561</v>
      </c>
      <c r="E56" cm="1" vm="4">
        <f t="array" aca="1" ref="E56:F56" ca="1">_xlfn.STOCKHISTORY(A56,D56,D56,0,0 )</f>
        <v>44561</v>
      </c>
      <c r="F56" s="2" vm="292">
        <f ca="1"/>
        <v>336.32</v>
      </c>
      <c r="I56" s="1">
        <v>44925</v>
      </c>
      <c r="J56" s="1" cm="1" vm="113">
        <f t="array" aca="1" ref="J56:K56" ca="1">_xlfn.STOCKHISTORY(A56,I56,I56,0,0 )</f>
        <v>44925</v>
      </c>
      <c r="K56" s="2" vm="427">
        <f ca="1"/>
        <v>239.82</v>
      </c>
      <c r="M56" s="3">
        <f ca="1">(K56/F56-1)*100</f>
        <v>-28.692911512844908</v>
      </c>
      <c r="O56" s="5" cm="1">
        <f t="array" ref="O56">_FV(A56,"Market cap",TRUE)/100000000</f>
        <v>29273.450339399998</v>
      </c>
    </row>
    <row r="57" spans="1:15" x14ac:dyDescent="0.25">
      <c r="A57" t="e" vm="293">
        <v>#VALUE!</v>
      </c>
      <c r="C57" t="str" cm="1">
        <f t="array" ref="C57">_FV(A57,"Ticker symbol",TRUE)</f>
        <v>AAPL</v>
      </c>
      <c r="D57" s="1">
        <v>44561</v>
      </c>
      <c r="E57" cm="1" vm="4">
        <f t="array" aca="1" ref="E57:F57" ca="1">_xlfn.STOCKHISTORY(A57,D57,D57,0,0 )</f>
        <v>44561</v>
      </c>
      <c r="F57" s="2" vm="295">
        <f ca="1"/>
        <v>177.57</v>
      </c>
      <c r="I57" s="1">
        <v>44925</v>
      </c>
      <c r="J57" s="1" cm="1" vm="113">
        <f t="array" aca="1" ref="J57:K57" ca="1">_xlfn.STOCKHISTORY(A57,I57,I57,0,0 )</f>
        <v>44925</v>
      </c>
      <c r="K57" s="2" vm="428">
        <f ca="1"/>
        <v>129.93</v>
      </c>
      <c r="M57" s="3">
        <f ca="1">(K57/F57-1)*100</f>
        <v>-26.828856225713793</v>
      </c>
      <c r="O57" s="5" cm="1">
        <f t="array" ref="O57">_FV(A57,"Market cap",TRUE)/100000000</f>
        <v>29165.78197</v>
      </c>
    </row>
    <row r="58" spans="1:15" x14ac:dyDescent="0.25">
      <c r="A58" t="e" vm="296">
        <v>#VALUE!</v>
      </c>
      <c r="C58" t="str" cm="1">
        <f t="array" ref="C58">_FV(A58,"Ticker symbol",TRUE)</f>
        <v>GOOG</v>
      </c>
      <c r="D58" s="1">
        <v>44561</v>
      </c>
      <c r="E58" cm="1" vm="4">
        <f t="array" aca="1" ref="E58:F58" ca="1">_xlfn.STOCKHISTORY(A58,D58,D58,0,0 )</f>
        <v>44561</v>
      </c>
      <c r="F58" s="2" vm="298">
        <f ca="1"/>
        <v>144.67949999999999</v>
      </c>
      <c r="I58" s="1">
        <v>44925</v>
      </c>
      <c r="J58" s="1" cm="1" vm="113">
        <f t="array" aca="1" ref="J58:K58" ca="1">_xlfn.STOCKHISTORY(A58,I58,I58,0,0 )</f>
        <v>44925</v>
      </c>
      <c r="K58" s="2" vm="429">
        <f ca="1"/>
        <v>88.73</v>
      </c>
      <c r="M58" s="3">
        <f ca="1">(K58/F58-1)*100</f>
        <v>-38.67133906323977</v>
      </c>
      <c r="O58" s="5" cm="1">
        <f t="array" ref="O58">_FV(A58,"Market cap",TRUE)/100000000</f>
        <v>17787.68</v>
      </c>
    </row>
    <row r="59" spans="1:15" x14ac:dyDescent="0.25">
      <c r="A59" t="e" vm="299">
        <v>#VALUE!</v>
      </c>
      <c r="C59" t="str" cm="1">
        <f t="array" ref="C59">_FV(A59,"Ticker symbol",TRUE)</f>
        <v>GOOGL</v>
      </c>
      <c r="D59" s="1">
        <v>44561</v>
      </c>
      <c r="E59" cm="1" vm="4">
        <f t="array" aca="1" ref="E59:F59" ca="1">_xlfn.STOCKHISTORY(A59,D59,D59,0,0 )</f>
        <v>44561</v>
      </c>
      <c r="F59" s="2" vm="301">
        <f ca="1"/>
        <v>144.852</v>
      </c>
      <c r="I59" s="1">
        <v>44925</v>
      </c>
      <c r="J59" s="1" cm="1" vm="113">
        <f t="array" aca="1" ref="J59:K59" ca="1">_xlfn.STOCKHISTORY(A59,I59,I59,0,0 )</f>
        <v>44925</v>
      </c>
      <c r="K59" s="2" vm="430">
        <f ca="1"/>
        <v>88.23</v>
      </c>
      <c r="M59" s="3">
        <f ca="1">(K59/F59-1)*100</f>
        <v>-39.089553475271309</v>
      </c>
      <c r="O59" s="5" cm="1">
        <f t="array" ref="O59">_FV(A59,"Market cap",TRUE)/100000000</f>
        <v>17787.68</v>
      </c>
    </row>
    <row r="60" spans="1:15" x14ac:dyDescent="0.25">
      <c r="A60" t="e" vm="302">
        <v>#VALUE!</v>
      </c>
      <c r="C60" t="str" cm="1">
        <f t="array" ref="C60">_FV(A60,"Ticker symbol",TRUE)</f>
        <v>AMZN</v>
      </c>
      <c r="D60" s="1">
        <v>44561</v>
      </c>
      <c r="E60" cm="1" vm="4">
        <f t="array" aca="1" ref="E60:F60" ca="1">_xlfn.STOCKHISTORY(A60,D60,D60,0,0 )</f>
        <v>44561</v>
      </c>
      <c r="F60" s="2" vm="304">
        <f ca="1"/>
        <v>166.71700000000001</v>
      </c>
      <c r="I60" s="1">
        <v>44925</v>
      </c>
      <c r="J60" s="1" cm="1" vm="113">
        <f t="array" aca="1" ref="J60:K60" ca="1">_xlfn.STOCKHISTORY(A60,I60,I60,0,0 )</f>
        <v>44925</v>
      </c>
      <c r="K60" s="2" vm="431">
        <f ca="1"/>
        <v>84</v>
      </c>
      <c r="M60" s="3">
        <f ca="1">(K60/F60-1)*100</f>
        <v>-49.615216204706179</v>
      </c>
      <c r="O60" s="5" cm="1">
        <f t="array" ref="O60">_FV(A60,"Market cap",TRUE)/100000000</f>
        <v>15862.73605</v>
      </c>
    </row>
    <row r="61" spans="1:15" x14ac:dyDescent="0.25">
      <c r="A61" t="e" vm="24">
        <v>#VALUE!</v>
      </c>
      <c r="C61" t="str" cm="1">
        <f t="array" ref="C61">_FV(A61,"Ticker symbol",TRUE)</f>
        <v>NVDA</v>
      </c>
      <c r="D61" s="1">
        <v>44561</v>
      </c>
      <c r="E61" cm="1" vm="4">
        <f t="array" aca="1" ref="E61:F61" ca="1">_xlfn.STOCKHISTORY(A61,D61,D61,0,0 )</f>
        <v>44561</v>
      </c>
      <c r="F61" s="2" vm="26">
        <f ca="1"/>
        <v>294.11</v>
      </c>
      <c r="I61" s="1">
        <v>44925</v>
      </c>
      <c r="J61" s="1" cm="1" vm="113">
        <f t="array" aca="1" ref="J61:K61" ca="1">_xlfn.STOCKHISTORY(A61,I61,I61,0,0 )</f>
        <v>44925</v>
      </c>
      <c r="K61" s="2" vm="121">
        <f ca="1"/>
        <v>146.13999999999999</v>
      </c>
      <c r="M61" s="3">
        <f ca="1">(K61/F61-1)*100</f>
        <v>-50.311108088810322</v>
      </c>
      <c r="O61" s="5" cm="1">
        <f t="array" ref="O61">_FV(A61,"Market cap",TRUE)/100000000</f>
        <v>14105.429</v>
      </c>
    </row>
    <row r="62" spans="1:15" x14ac:dyDescent="0.25">
      <c r="A62" t="e" vm="213">
        <v>#VALUE!</v>
      </c>
      <c r="C62" t="str" cm="1">
        <f t="array" ref="C62">_FV(A62,"Ticker symbol",TRUE)</f>
        <v>META</v>
      </c>
      <c r="D62" s="1">
        <v>44561</v>
      </c>
      <c r="E62" cm="1" vm="4">
        <f t="array" aca="1" ref="E62:F62" ca="1">_xlfn.STOCKHISTORY(A62,D62,D62,0,0 )</f>
        <v>44561</v>
      </c>
      <c r="F62" s="2" vm="214">
        <f ca="1"/>
        <v>336.35</v>
      </c>
      <c r="I62" s="1">
        <v>44925</v>
      </c>
      <c r="J62" s="1" cm="1" vm="113">
        <f t="array" aca="1" ref="J62:K62" ca="1">_xlfn.STOCKHISTORY(A62,I62,I62,0,0 )</f>
        <v>44925</v>
      </c>
      <c r="K62" s="2" vm="215">
        <f ca="1"/>
        <v>120.34</v>
      </c>
      <c r="M62" s="3">
        <f ca="1">(K62/F62-1)*100</f>
        <v>-64.221792775382781</v>
      </c>
      <c r="O62" s="5" cm="1">
        <f t="array" ref="O62">_FV(A62,"Market cap",TRUE)/100000000</f>
        <v>9666.0257019000001</v>
      </c>
    </row>
    <row r="63" spans="1:15" x14ac:dyDescent="0.25">
      <c r="A63" t="e" vm="306">
        <v>#VALUE!</v>
      </c>
      <c r="C63" t="str" cm="1">
        <f t="array" ref="C63">_FV(A63,"Ticker symbol",TRUE)</f>
        <v>BRK.B</v>
      </c>
      <c r="D63" s="1">
        <v>44561</v>
      </c>
      <c r="E63" cm="1" vm="4">
        <f t="array" aca="1" ref="E63:F63" ca="1">_xlfn.STOCKHISTORY(A63,D63,D63,0,0 )</f>
        <v>44561</v>
      </c>
      <c r="F63" s="2" vm="308">
        <f ca="1"/>
        <v>299</v>
      </c>
      <c r="I63" s="1">
        <v>44925</v>
      </c>
      <c r="J63" s="1" cm="1" vm="113">
        <f t="array" aca="1" ref="J63:K63" ca="1">_xlfn.STOCKHISTORY(A63,I63,I63,0,0 )</f>
        <v>44925</v>
      </c>
      <c r="K63" s="2" vm="432">
        <f ca="1"/>
        <v>308.89999999999998</v>
      </c>
      <c r="M63" s="3">
        <f ca="1">(K63/F63-1)*100</f>
        <v>3.31103678929765</v>
      </c>
      <c r="O63" s="5" cm="1">
        <f t="array" ref="O63">_FV(A63,"Market cap",TRUE)/100000000</f>
        <v>7818.3370000000004</v>
      </c>
    </row>
    <row r="64" spans="1:15" x14ac:dyDescent="0.25">
      <c r="A64" t="e" vm="207">
        <v>#VALUE!</v>
      </c>
      <c r="C64" t="str" cm="1">
        <f t="array" ref="C64">_FV(A64,"Ticker symbol",TRUE)</f>
        <v>TSLA</v>
      </c>
      <c r="D64" s="1">
        <v>44561</v>
      </c>
      <c r="E64" cm="1" vm="4">
        <f t="array" aca="1" ref="E64:F64" ca="1">_xlfn.STOCKHISTORY(A64,D64,D64,0,0 )</f>
        <v>44561</v>
      </c>
      <c r="F64" s="2" vm="208">
        <f ca="1"/>
        <v>352.25650000000002</v>
      </c>
      <c r="I64" s="1">
        <v>44925</v>
      </c>
      <c r="J64" s="1" cm="1" vm="113">
        <f t="array" aca="1" ref="J64:K64" ca="1">_xlfn.STOCKHISTORY(A64,I64,I64,0,0 )</f>
        <v>44925</v>
      </c>
      <c r="K64" s="2" vm="209">
        <f ca="1"/>
        <v>123.18</v>
      </c>
      <c r="M64" s="3">
        <f ca="1">(K64/F64-1)*100</f>
        <v>-65.03116337100947</v>
      </c>
      <c r="O64" s="5" cm="1">
        <f t="array" ref="O64">_FV(A64,"Market cap",TRUE)/100000000</f>
        <v>6735.4978148</v>
      </c>
    </row>
    <row r="65" spans="1:15" x14ac:dyDescent="0.25">
      <c r="A65" t="e" vm="310">
        <v>#VALUE!</v>
      </c>
      <c r="C65" t="str" cm="1">
        <f t="array" ref="C65">_FV(A65,"Ticker symbol",TRUE)</f>
        <v>LLY</v>
      </c>
      <c r="D65" s="1">
        <v>44561</v>
      </c>
      <c r="E65" cm="1" vm="4">
        <f t="array" aca="1" ref="E65:F65" ca="1">_xlfn.STOCKHISTORY(A65,D65,D65,0,0 )</f>
        <v>44561</v>
      </c>
      <c r="F65" s="2" vm="312">
        <f ca="1"/>
        <v>276.22000000000003</v>
      </c>
      <c r="I65" s="1">
        <v>44925</v>
      </c>
      <c r="J65" s="1" cm="1" vm="113">
        <f t="array" aca="1" ref="J65:K65" ca="1">_xlfn.STOCKHISTORY(A65,I65,I65,0,0 )</f>
        <v>44925</v>
      </c>
      <c r="K65" s="2" vm="433">
        <f ca="1"/>
        <v>365.84</v>
      </c>
      <c r="M65" s="3">
        <f ca="1">(K65/F65-1)*100</f>
        <v>32.445152414741841</v>
      </c>
      <c r="O65" s="5" cm="1">
        <f t="array" ref="O65">_FV(A65,"Market cap",TRUE)/100000000</f>
        <v>5916.8425394400001</v>
      </c>
    </row>
    <row r="66" spans="1:15" x14ac:dyDescent="0.25">
      <c r="A66" t="e" vm="313">
        <v>#VALUE!</v>
      </c>
      <c r="C66" t="str" cm="1">
        <f t="array" ref="C66">_FV(A66,"Ticker symbol",TRUE)</f>
        <v>V</v>
      </c>
      <c r="D66" s="1">
        <v>44561</v>
      </c>
      <c r="E66" cm="1" vm="4">
        <f t="array" aca="1" ref="E66:F66" ca="1">_xlfn.STOCKHISTORY(A66,D66,D66,0,0 )</f>
        <v>44561</v>
      </c>
      <c r="F66" s="2" vm="315">
        <f ca="1"/>
        <v>216.71</v>
      </c>
      <c r="I66" s="1">
        <v>44925</v>
      </c>
      <c r="J66" s="1" cm="1" vm="113">
        <f t="array" aca="1" ref="J66:K66" ca="1">_xlfn.STOCKHISTORY(A66,I66,I66,0,0 )</f>
        <v>44925</v>
      </c>
      <c r="K66" s="2" vm="434">
        <f ca="1"/>
        <v>207.76</v>
      </c>
      <c r="M66" s="3">
        <f ca="1">(K66/F66-1)*100</f>
        <v>-4.1299432421208149</v>
      </c>
      <c r="O66" s="5" cm="1">
        <f t="array" ref="O66">_FV(A66,"Market cap",TRUE)/100000000</f>
        <v>5389.4183626000004</v>
      </c>
    </row>
    <row r="67" spans="1:15" x14ac:dyDescent="0.25">
      <c r="A67" t="e" vm="316">
        <v>#VALUE!</v>
      </c>
      <c r="C67" t="str" cm="1">
        <f t="array" ref="C67">_FV(A67,"Ticker symbol",TRUE)</f>
        <v>AVGO</v>
      </c>
      <c r="D67" s="1">
        <v>44561</v>
      </c>
      <c r="E67" cm="1" vm="4">
        <f t="array" aca="1" ref="E67:F67" ca="1">_xlfn.STOCKHISTORY(A67,D67,D67,0,0 )</f>
        <v>44561</v>
      </c>
      <c r="F67" s="2" vm="318">
        <f ca="1"/>
        <v>665.41</v>
      </c>
      <c r="I67" s="1">
        <v>44925</v>
      </c>
      <c r="J67" s="1" cm="1" vm="113">
        <f t="array" aca="1" ref="J67:K67" ca="1">_xlfn.STOCKHISTORY(A67,I67,I67,0,0 )</f>
        <v>44925</v>
      </c>
      <c r="K67" s="2" vm="435">
        <f ca="1"/>
        <v>559.13</v>
      </c>
      <c r="M67" s="3">
        <f ca="1">(K67/F67-1)*100</f>
        <v>-15.972107422491389</v>
      </c>
      <c r="O67" s="5" cm="1">
        <f t="array" ref="O67">_FV(A67,"Market cap",TRUE)/100000000</f>
        <v>5355.1071374599996</v>
      </c>
    </row>
    <row r="68" spans="1:15" x14ac:dyDescent="0.25">
      <c r="A68" t="e" vm="319">
        <v>#VALUE!</v>
      </c>
      <c r="C68" t="str" cm="1">
        <f t="array" ref="C68">_FV(A68,"Ticker symbol",TRUE)</f>
        <v>JPM</v>
      </c>
      <c r="D68" s="1">
        <v>44561</v>
      </c>
      <c r="E68" cm="1" vm="4">
        <f t="array" aca="1" ref="E68:F68" ca="1">_xlfn.STOCKHISTORY(A68,D68,D68,0,0 )</f>
        <v>44561</v>
      </c>
      <c r="F68" s="2" vm="321">
        <f ca="1"/>
        <v>158.35</v>
      </c>
      <c r="I68" s="1">
        <v>44925</v>
      </c>
      <c r="J68" s="1" cm="1" vm="113">
        <f t="array" aca="1" ref="J68:K68" ca="1">_xlfn.STOCKHISTORY(A68,I68,I68,0,0 )</f>
        <v>44925</v>
      </c>
      <c r="K68" s="2" vm="436">
        <f ca="1"/>
        <v>134.1</v>
      </c>
      <c r="M68" s="3">
        <f ca="1">(K68/F68-1)*100</f>
        <v>-15.31417745500474</v>
      </c>
      <c r="O68" s="5" cm="1">
        <f t="array" ref="O68">_FV(A68,"Market cap",TRUE)/100000000</f>
        <v>4840.1255935899999</v>
      </c>
    </row>
    <row r="69" spans="1:15" x14ac:dyDescent="0.25">
      <c r="A69" t="e" vm="322">
        <v>#VALUE!</v>
      </c>
      <c r="C69" t="str" cm="1">
        <f t="array" ref="C69">_FV(A69,"Ticker symbol",TRUE)</f>
        <v>UNH</v>
      </c>
      <c r="D69" s="1">
        <v>44561</v>
      </c>
      <c r="E69" cm="1" vm="4">
        <f t="array" aca="1" ref="E69:F69" ca="1">_xlfn.STOCKHISTORY(A69,D69,D69,0,0 )</f>
        <v>44561</v>
      </c>
      <c r="F69" s="2" vm="324">
        <f ca="1"/>
        <v>502.14</v>
      </c>
      <c r="I69" s="1">
        <v>44925</v>
      </c>
      <c r="J69" s="1" cm="1" vm="113">
        <f t="array" aca="1" ref="J69:K69" ca="1">_xlfn.STOCKHISTORY(A69,I69,I69,0,0 )</f>
        <v>44925</v>
      </c>
      <c r="K69" s="2" vm="437">
        <f ca="1"/>
        <v>530.17999999999995</v>
      </c>
      <c r="M69" s="3">
        <f ca="1">(K69/F69-1)*100</f>
        <v>5.5841000517783845</v>
      </c>
      <c r="O69" s="5" cm="1">
        <f t="array" ref="O69">_FV(A69,"Market cap",TRUE)/100000000</f>
        <v>4776.4067417300002</v>
      </c>
    </row>
    <row r="70" spans="1:15" x14ac:dyDescent="0.25">
      <c r="A70" t="e" vm="325">
        <v>#VALUE!</v>
      </c>
      <c r="C70" t="str" cm="1">
        <f t="array" ref="C70">_FV(A70,"Ticker symbol",TRUE)</f>
        <v>WMT</v>
      </c>
      <c r="D70" s="1">
        <v>44561</v>
      </c>
      <c r="E70" cm="1" vm="4">
        <f t="array" aca="1" ref="E70:F70" ca="1">_xlfn.STOCKHISTORY(A70,D70,D70,0,0 )</f>
        <v>44561</v>
      </c>
      <c r="F70" s="2" vm="327">
        <f ca="1"/>
        <v>144.69</v>
      </c>
      <c r="I70" s="1">
        <v>44925</v>
      </c>
      <c r="J70" s="1" cm="1" vm="113">
        <f t="array" aca="1" ref="J70:K70" ca="1">_xlfn.STOCKHISTORY(A70,I70,I70,0,0 )</f>
        <v>44925</v>
      </c>
      <c r="K70" s="2" vm="438">
        <f ca="1"/>
        <v>141.79</v>
      </c>
      <c r="M70" s="3">
        <f ca="1">(K70/F70-1)*100</f>
        <v>-2.0042850231529519</v>
      </c>
      <c r="O70" s="5" cm="1">
        <f t="array" ref="O70">_FV(A70,"Market cap",TRUE)/100000000</f>
        <v>4395.072005</v>
      </c>
    </row>
    <row r="71" spans="1:15" x14ac:dyDescent="0.25">
      <c r="A71" t="e" vm="328">
        <v>#VALUE!</v>
      </c>
      <c r="C71" t="str" cm="1">
        <f t="array" ref="C71">_FV(A71,"Ticker symbol",TRUE)</f>
        <v>MA</v>
      </c>
      <c r="D71" s="1">
        <v>44561</v>
      </c>
      <c r="E71" cm="1" vm="4">
        <f t="array" aca="1" ref="E71:F71" ca="1">_xlfn.STOCKHISTORY(A71,D71,D71,0,0 )</f>
        <v>44561</v>
      </c>
      <c r="F71" s="2" vm="330">
        <f ca="1"/>
        <v>359.32</v>
      </c>
      <c r="I71" s="1">
        <v>44925</v>
      </c>
      <c r="J71" s="1" cm="1" vm="113">
        <f t="array" aca="1" ref="J71:K71" ca="1">_xlfn.STOCKHISTORY(A71,I71,I71,0,0 )</f>
        <v>44925</v>
      </c>
      <c r="K71" s="2" vm="439">
        <f ca="1"/>
        <v>347.73</v>
      </c>
      <c r="M71" s="3">
        <f ca="1">(K71/F71-1)*100</f>
        <v>-3.2255371256818322</v>
      </c>
      <c r="O71" s="5" cm="1">
        <f t="array" ref="O71">_FV(A71,"Market cap",TRUE)/100000000</f>
        <v>4038.5327746500002</v>
      </c>
    </row>
    <row r="72" spans="1:15" x14ac:dyDescent="0.25">
      <c r="A72" t="e" vm="159">
        <v>#VALUE!</v>
      </c>
      <c r="C72" t="str" cm="1">
        <f t="array" ref="C72">_FV(A72,"Ticker symbol",TRUE)</f>
        <v>XOM</v>
      </c>
      <c r="D72" s="1">
        <v>44561</v>
      </c>
      <c r="E72" cm="1" vm="4">
        <f t="array" aca="1" ref="E72:F72" ca="1">_xlfn.STOCKHISTORY(A72,D72,D72,0,0 )</f>
        <v>44561</v>
      </c>
      <c r="F72" s="2" vm="160">
        <f ca="1"/>
        <v>61.19</v>
      </c>
      <c r="I72" s="1">
        <v>44925</v>
      </c>
      <c r="J72" s="1" cm="1" vm="113">
        <f t="array" aca="1" ref="J72:K72" ca="1">_xlfn.STOCKHISTORY(A72,I72,I72,0,0 )</f>
        <v>44925</v>
      </c>
      <c r="K72" s="2" vm="161">
        <f ca="1"/>
        <v>110.3</v>
      </c>
      <c r="M72" s="3">
        <f ca="1">(K72/F72-1)*100</f>
        <v>80.258212126164423</v>
      </c>
      <c r="O72" s="5" cm="1">
        <f t="array" ref="O72">_FV(A72,"Market cap",TRUE)/100000000</f>
        <v>3868.4775546000001</v>
      </c>
    </row>
    <row r="73" spans="1:15" x14ac:dyDescent="0.25">
      <c r="A73" t="e" vm="332">
        <v>#VALUE!</v>
      </c>
      <c r="C73" t="str" cm="1">
        <f t="array" ref="C73">_FV(A73,"Ticker symbol",TRUE)</f>
        <v>JNJ</v>
      </c>
      <c r="D73" s="1">
        <v>44561</v>
      </c>
      <c r="E73" cm="1" vm="4">
        <f t="array" aca="1" ref="E73:F73" ca="1">_xlfn.STOCKHISTORY(A73,D73,D73,0,0 )</f>
        <v>44561</v>
      </c>
      <c r="F73" s="2" vm="334">
        <f ca="1"/>
        <v>171.07</v>
      </c>
      <c r="I73" s="1">
        <v>44925</v>
      </c>
      <c r="J73" s="1" cm="1" vm="113">
        <f t="array" aca="1" ref="J73:K73" ca="1">_xlfn.STOCKHISTORY(A73,I73,I73,0,0 )</f>
        <v>44925</v>
      </c>
      <c r="K73" s="2" vm="440">
        <f ca="1"/>
        <v>176.65</v>
      </c>
      <c r="M73" s="3">
        <f ca="1">(K73/F73-1)*100</f>
        <v>3.2618226457006072</v>
      </c>
      <c r="O73" s="5" cm="1">
        <f t="array" ref="O73">_FV(A73,"Market cap",TRUE)/100000000</f>
        <v>3880.0522922</v>
      </c>
    </row>
    <row r="74" spans="1:15" x14ac:dyDescent="0.25">
      <c r="A74" t="e" vm="335">
        <v>#VALUE!</v>
      </c>
      <c r="C74" t="str" cm="1">
        <f t="array" ref="C74">_FV(A74,"Ticker symbol",TRUE)</f>
        <v>HD</v>
      </c>
      <c r="D74" s="1">
        <v>44561</v>
      </c>
      <c r="E74" cm="1" vm="4">
        <f t="array" aca="1" ref="E74:F74" ca="1">_xlfn.STOCKHISTORY(A74,D74,D74,0,0 )</f>
        <v>44561</v>
      </c>
      <c r="F74" s="2" vm="337">
        <f ca="1"/>
        <v>415.01</v>
      </c>
      <c r="I74" s="1">
        <v>44925</v>
      </c>
      <c r="J74" s="1" cm="1" vm="113">
        <f t="array" aca="1" ref="J74:K74" ca="1">_xlfn.STOCKHISTORY(A74,I74,I74,0,0 )</f>
        <v>44925</v>
      </c>
      <c r="K74" s="2" vm="441">
        <f ca="1"/>
        <v>315.86</v>
      </c>
      <c r="M74" s="3">
        <f ca="1">(K74/F74-1)*100</f>
        <v>-23.890990578540272</v>
      </c>
      <c r="O74" s="5" cm="1">
        <f t="array" ref="O74">_FV(A74,"Market cap",TRUE)/100000000</f>
        <v>3563.4353487200001</v>
      </c>
    </row>
    <row r="75" spans="1:15" x14ac:dyDescent="0.25">
      <c r="A75" t="e" vm="338">
        <v>#VALUE!</v>
      </c>
      <c r="C75" t="str" cm="1">
        <f t="array" ref="C75">_FV(A75,"Ticker symbol",TRUE)</f>
        <v>PG</v>
      </c>
      <c r="D75" s="1">
        <v>44561</v>
      </c>
      <c r="E75" cm="1" vm="4">
        <f t="array" aca="1" ref="E75:F75" ca="1">_xlfn.STOCKHISTORY(A75,D75,D75,0,0 )</f>
        <v>44561</v>
      </c>
      <c r="F75" s="2" vm="340">
        <f ca="1"/>
        <v>163.58000000000001</v>
      </c>
      <c r="I75" s="1">
        <v>44925</v>
      </c>
      <c r="J75" s="1" cm="1" vm="113">
        <f t="array" aca="1" ref="J75:K75" ca="1">_xlfn.STOCKHISTORY(A75,I75,I75,0,0 )</f>
        <v>44925</v>
      </c>
      <c r="K75" s="2" vm="442">
        <f ca="1"/>
        <v>151.56</v>
      </c>
      <c r="M75" s="3">
        <f ca="1">(K75/F75-1)*100</f>
        <v>-7.3480865631495362</v>
      </c>
      <c r="O75" s="5" cm="1">
        <f t="array" ref="O75">_FV(A75,"Market cap",TRUE)/100000000</f>
        <v>3533.915</v>
      </c>
    </row>
    <row r="76" spans="1:15" x14ac:dyDescent="0.25">
      <c r="A76" t="e" vm="341">
        <v>#VALUE!</v>
      </c>
      <c r="C76" t="str" cm="1">
        <f t="array" ref="C76">_FV(A76,"Ticker symbol",TRUE)</f>
        <v>COST</v>
      </c>
      <c r="D76" s="1">
        <v>44561</v>
      </c>
      <c r="E76" cm="1" vm="4">
        <f t="array" aca="1" ref="E76:F76" ca="1">_xlfn.STOCKHISTORY(A76,D76,D76,0,0 )</f>
        <v>44561</v>
      </c>
      <c r="F76" s="2" vm="343">
        <f ca="1"/>
        <v>567.70000000000005</v>
      </c>
      <c r="I76" s="1">
        <v>44925</v>
      </c>
      <c r="J76" s="1" cm="1" vm="113">
        <f t="array" aca="1" ref="J76:K76" ca="1">_xlfn.STOCKHISTORY(A76,I76,I76,0,0 )</f>
        <v>44925</v>
      </c>
      <c r="K76" s="2" vm="443">
        <f ca="1"/>
        <v>456.5</v>
      </c>
      <c r="M76" s="3">
        <f ca="1">(K76/F76-1)*100</f>
        <v>-19.587810463272859</v>
      </c>
      <c r="O76" s="5" cm="1">
        <f t="array" ref="O76">_FV(A76,"Market cap",TRUE)/100000000</f>
        <v>3049.7896660400002</v>
      </c>
    </row>
    <row r="77" spans="1:15" x14ac:dyDescent="0.25">
      <c r="A77" t="e" vm="344">
        <v>#VALUE!</v>
      </c>
      <c r="C77" t="str" cm="1">
        <f t="array" ref="C77">_FV(A77,"Ticker symbol",TRUE)</f>
        <v>MRK</v>
      </c>
      <c r="D77" s="1">
        <v>44561</v>
      </c>
      <c r="E77" cm="1" vm="4">
        <f t="array" aca="1" ref="E77:F77" ca="1">_xlfn.STOCKHISTORY(A77,D77,D77,0,0 )</f>
        <v>44561</v>
      </c>
      <c r="F77" s="2" vm="346">
        <f ca="1"/>
        <v>76.64</v>
      </c>
      <c r="I77" s="1">
        <v>44925</v>
      </c>
      <c r="J77" s="1" cm="1" vm="113">
        <f t="array" aca="1" ref="J77:K77" ca="1">_xlfn.STOCKHISTORY(A77,I77,I77,0,0 )</f>
        <v>44925</v>
      </c>
      <c r="K77" s="2" vm="444">
        <f ca="1"/>
        <v>110.95</v>
      </c>
      <c r="M77" s="3">
        <f ca="1">(K77/F77-1)*100</f>
        <v>44.76774530271399</v>
      </c>
      <c r="O77" s="5" cm="1">
        <f t="array" ref="O77">_FV(A77,"Market cap",TRUE)/100000000</f>
        <v>3003.0706573000002</v>
      </c>
    </row>
    <row r="78" spans="1:15" x14ac:dyDescent="0.25">
      <c r="A78" t="e" vm="347">
        <v>#VALUE!</v>
      </c>
      <c r="C78" t="str" cm="1">
        <f t="array" ref="C78">_FV(A78,"Ticker symbol",TRUE)</f>
        <v>ORCL</v>
      </c>
      <c r="D78" s="1">
        <v>44561</v>
      </c>
      <c r="E78" cm="1" vm="4">
        <f t="array" aca="1" ref="E78:F78" ca="1">_xlfn.STOCKHISTORY(A78,D78,D78,0,0 )</f>
        <v>44561</v>
      </c>
      <c r="F78" s="2" vm="349">
        <f ca="1"/>
        <v>87.21</v>
      </c>
      <c r="I78" s="1">
        <v>44925</v>
      </c>
      <c r="J78" s="1" cm="1" vm="113">
        <f t="array" aca="1" ref="J78:K78" ca="1">_xlfn.STOCKHISTORY(A78,I78,I78,0,0 )</f>
        <v>44925</v>
      </c>
      <c r="K78" s="2" vm="445">
        <f ca="1"/>
        <v>81.739999999999995</v>
      </c>
      <c r="M78" s="3">
        <f ca="1">(K78/F78-1)*100</f>
        <v>-6.272216488934756</v>
      </c>
      <c r="O78" s="5" cm="1">
        <f t="array" ref="O78">_FV(A78,"Market cap",TRUE)/100000000</f>
        <v>2987.2535373999999</v>
      </c>
    </row>
    <row r="79" spans="1:15" x14ac:dyDescent="0.25">
      <c r="A79" t="e" vm="350">
        <v>#VALUE!</v>
      </c>
      <c r="C79" t="str" cm="1">
        <f t="array" ref="C79">_FV(A79,"Ticker symbol",TRUE)</f>
        <v>ABBV</v>
      </c>
      <c r="D79" s="1">
        <v>44561</v>
      </c>
      <c r="E79" cm="1" vm="4">
        <f t="array" aca="1" ref="E79:F79" ca="1">_xlfn.STOCKHISTORY(A79,D79,D79,0,0 )</f>
        <v>44561</v>
      </c>
      <c r="F79" s="2" vm="352">
        <f ca="1"/>
        <v>135.4</v>
      </c>
      <c r="I79" s="1">
        <v>44925</v>
      </c>
      <c r="J79" s="1" cm="1" vm="113">
        <f t="array" aca="1" ref="J79:K79" ca="1">_xlfn.STOCKHISTORY(A79,I79,I79,0,0 )</f>
        <v>44925</v>
      </c>
      <c r="K79" s="2" vm="446">
        <f ca="1"/>
        <v>161.61000000000001</v>
      </c>
      <c r="M79" s="3">
        <f ca="1">(K79/F79-1)*100</f>
        <v>19.35745937961595</v>
      </c>
      <c r="O79" s="5" cm="1">
        <f t="array" ref="O79">_FV(A79,"Market cap",TRUE)/100000000</f>
        <v>2882.9453672999998</v>
      </c>
    </row>
    <row r="80" spans="1:15" x14ac:dyDescent="0.25">
      <c r="A80" t="e" vm="353">
        <v>#VALUE!</v>
      </c>
      <c r="C80" t="str" cm="1">
        <f t="array" ref="C80">_FV(A80,"Ticker symbol",TRUE)</f>
        <v>ADBE</v>
      </c>
      <c r="D80" s="1">
        <v>44561</v>
      </c>
      <c r="E80" cm="1" vm="4">
        <f t="array" aca="1" ref="E80:F80" ca="1">_xlfn.STOCKHISTORY(A80,D80,D80,0,0 )</f>
        <v>44561</v>
      </c>
      <c r="F80" s="2" vm="355">
        <f ca="1"/>
        <v>567.05999999999995</v>
      </c>
      <c r="I80" s="1">
        <v>44925</v>
      </c>
      <c r="J80" s="1" cm="1" vm="113">
        <f t="array" aca="1" ref="J80:K80" ca="1">_xlfn.STOCKHISTORY(A80,I80,I80,0,0 )</f>
        <v>44925</v>
      </c>
      <c r="K80" s="2" vm="447">
        <f ca="1"/>
        <v>336.53</v>
      </c>
      <c r="M80" s="3">
        <f ca="1">(K80/F80-1)*100</f>
        <v>-40.653546361937011</v>
      </c>
      <c r="O80" s="5" cm="1">
        <f t="array" ref="O80">_FV(A80,"Market cap",TRUE)/100000000</f>
        <v>2703.1161000000002</v>
      </c>
    </row>
    <row r="81" spans="1:15" x14ac:dyDescent="0.25">
      <c r="A81" t="e" vm="180">
        <v>#VALUE!</v>
      </c>
      <c r="C81" t="str" cm="1">
        <f t="array" ref="C81">_FV(A81,"Ticker symbol",TRUE)</f>
        <v>CVX</v>
      </c>
      <c r="D81" s="1">
        <v>44561</v>
      </c>
      <c r="E81" cm="1" vm="4">
        <f t="array" aca="1" ref="E81:F81" ca="1">_xlfn.STOCKHISTORY(A81,D81,D81,0,0 )</f>
        <v>44561</v>
      </c>
      <c r="F81" s="2" vm="181">
        <f ca="1"/>
        <v>117.35</v>
      </c>
      <c r="I81" s="1">
        <v>44925</v>
      </c>
      <c r="J81" s="1" cm="1" vm="113">
        <f t="array" aca="1" ref="J81:K81" ca="1">_xlfn.STOCKHISTORY(A81,I81,I81,0,0 )</f>
        <v>44925</v>
      </c>
      <c r="K81" s="2" vm="182">
        <f ca="1"/>
        <v>179.49</v>
      </c>
      <c r="M81" s="3">
        <f ca="1">(K81/F81-1)*100</f>
        <v>52.952705581593527</v>
      </c>
      <c r="O81" s="5" cm="1">
        <f t="array" ref="O81">_FV(A81,"Market cap",TRUE)/100000000</f>
        <v>2669.3086784000002</v>
      </c>
    </row>
    <row r="82" spans="1:15" x14ac:dyDescent="0.25">
      <c r="A82" t="e" vm="357">
        <v>#VALUE!</v>
      </c>
      <c r="C82" t="str" cm="1">
        <f t="array" ref="C82">_FV(A82,"Ticker symbol",TRUE)</f>
        <v>CRM</v>
      </c>
      <c r="D82" s="1">
        <v>44561</v>
      </c>
      <c r="E82" cm="1" vm="4">
        <f t="array" aca="1" ref="E82:F82" ca="1">_xlfn.STOCKHISTORY(A82,D82,D82,0,0 )</f>
        <v>44561</v>
      </c>
      <c r="F82" s="2" vm="359">
        <f ca="1"/>
        <v>254.13</v>
      </c>
      <c r="I82" s="1">
        <v>44925</v>
      </c>
      <c r="J82" s="1" cm="1" vm="113">
        <f t="array" aca="1" ref="J82:K82" ca="1">_xlfn.STOCKHISTORY(A82,I82,I82,0,0 )</f>
        <v>44925</v>
      </c>
      <c r="K82" s="2" vm="448">
        <f ca="1"/>
        <v>132.59</v>
      </c>
      <c r="M82" s="3">
        <f ca="1">(K82/F82-1)*100</f>
        <v>-47.825915869830403</v>
      </c>
      <c r="O82" s="5" cm="1">
        <f t="array" ref="O82">_FV(A82,"Market cap",TRUE)/100000000</f>
        <v>2656.8696</v>
      </c>
    </row>
    <row r="83" spans="1:15" x14ac:dyDescent="0.25">
      <c r="A83" t="e" vm="360">
        <v>#VALUE!</v>
      </c>
      <c r="C83" t="str" cm="1">
        <f t="array" ref="C83">_FV(A83,"Ticker symbol",TRUE)</f>
        <v>KO</v>
      </c>
      <c r="D83" s="1">
        <v>44561</v>
      </c>
      <c r="E83" cm="1" vm="4">
        <f t="array" aca="1" ref="E83:F83" ca="1">_xlfn.STOCKHISTORY(A83,D83,D83,0,0 )</f>
        <v>44561</v>
      </c>
      <c r="F83" s="2" vm="362">
        <f ca="1"/>
        <v>59.21</v>
      </c>
      <c r="I83" s="1">
        <v>44925</v>
      </c>
      <c r="J83" s="1" cm="1" vm="113">
        <f t="array" aca="1" ref="J83:K83" ca="1">_xlfn.STOCKHISTORY(A83,I83,I83,0,0 )</f>
        <v>44925</v>
      </c>
      <c r="K83" s="2" vm="449">
        <f ca="1"/>
        <v>63.61</v>
      </c>
      <c r="M83" s="3">
        <f ca="1">(K83/F83-1)*100</f>
        <v>7.4311771660192427</v>
      </c>
      <c r="O83" s="5" cm="1">
        <f t="array" ref="O83">_FV(A83,"Market cap",TRUE)/100000000</f>
        <v>2601.1820330999999</v>
      </c>
    </row>
    <row r="84" spans="1:15" x14ac:dyDescent="0.25">
      <c r="A84" t="e" vm="240">
        <v>#VALUE!</v>
      </c>
      <c r="C84" t="str" cm="1">
        <f t="array" ref="C84">_FV(A84,"Ticker symbol",TRUE)</f>
        <v>AMD</v>
      </c>
      <c r="D84" s="1">
        <v>44561</v>
      </c>
      <c r="E84" cm="1" vm="4">
        <f t="array" aca="1" ref="E84:F84" ca="1">_xlfn.STOCKHISTORY(A84,D84,D84,0,0 )</f>
        <v>44561</v>
      </c>
      <c r="F84" s="2" vm="241">
        <f ca="1"/>
        <v>143.9</v>
      </c>
      <c r="I84" s="1">
        <v>44925</v>
      </c>
      <c r="J84" s="1" cm="1" vm="113">
        <f t="array" aca="1" ref="J84:K84" ca="1">_xlfn.STOCKHISTORY(A84,I84,I84,0,0 )</f>
        <v>44925</v>
      </c>
      <c r="K84" s="2" vm="242">
        <f ca="1"/>
        <v>64.77</v>
      </c>
      <c r="M84" s="3">
        <f ca="1">(K84/F84-1)*100</f>
        <v>-54.98957609451007</v>
      </c>
      <c r="O84" s="5" cm="1">
        <f t="array" ref="O84">_FV(A84,"Market cap",TRUE)/100000000</f>
        <v>2627.9322232899999</v>
      </c>
    </row>
    <row r="85" spans="1:15" x14ac:dyDescent="0.25">
      <c r="A85" t="e" vm="364">
        <v>#VALUE!</v>
      </c>
      <c r="C85" t="str" cm="1">
        <f t="array" ref="C85">_FV(A85,"Ticker symbol",TRUE)</f>
        <v>BAC</v>
      </c>
      <c r="D85" s="1">
        <v>44561</v>
      </c>
      <c r="E85" cm="1" vm="4">
        <f t="array" aca="1" ref="E85:F85" ca="1">_xlfn.STOCKHISTORY(A85,D85,D85,0,0 )</f>
        <v>44561</v>
      </c>
      <c r="F85" s="2" vm="366">
        <f ca="1"/>
        <v>44.49</v>
      </c>
      <c r="I85" s="1">
        <v>44925</v>
      </c>
      <c r="J85" s="1" cm="1" vm="113">
        <f t="array" aca="1" ref="J85:K85" ca="1">_xlfn.STOCKHISTORY(A85,I85,I85,0,0 )</f>
        <v>44925</v>
      </c>
      <c r="K85" s="2" vm="450">
        <f ca="1"/>
        <v>33.119999999999997</v>
      </c>
      <c r="M85" s="3">
        <f ca="1">(K85/F85-1)*100</f>
        <v>-25.556304787592733</v>
      </c>
      <c r="O85" s="5" cm="1">
        <f t="array" ref="O85">_FV(A85,"Market cap",TRUE)/100000000</f>
        <v>2511.0271636000002</v>
      </c>
    </row>
    <row r="86" spans="1:15" x14ac:dyDescent="0.25">
      <c r="A86" t="e" vm="367">
        <v>#VALUE!</v>
      </c>
      <c r="C86" t="str" cm="1">
        <f t="array" ref="C86">_FV(A86,"Ticker symbol",TRUE)</f>
        <v>ACN</v>
      </c>
      <c r="D86" s="1">
        <v>44561</v>
      </c>
      <c r="E86" cm="1" vm="4">
        <f t="array" aca="1" ref="E86:F86" ca="1">_xlfn.STOCKHISTORY(A86,D86,D86,0,0 )</f>
        <v>44561</v>
      </c>
      <c r="F86" s="2" vm="369">
        <f ca="1"/>
        <v>414.55</v>
      </c>
      <c r="I86" s="1">
        <v>44925</v>
      </c>
      <c r="J86" s="1" cm="1" vm="113">
        <f t="array" aca="1" ref="J86:K86" ca="1">_xlfn.STOCKHISTORY(A86,I86,I86,0,0 )</f>
        <v>44925</v>
      </c>
      <c r="K86" s="2" vm="451">
        <f ca="1"/>
        <v>266.83999999999997</v>
      </c>
      <c r="M86" s="3">
        <f ca="1">(K86/F86-1)*100</f>
        <v>-35.631407550355817</v>
      </c>
      <c r="O86" s="5" cm="1">
        <f t="array" ref="O86">_FV(A86,"Market cap",TRUE)/100000000</f>
        <v>2394.9757729500002</v>
      </c>
    </row>
    <row r="87" spans="1:15" x14ac:dyDescent="0.25">
      <c r="A87" t="e" vm="370">
        <v>#VALUE!</v>
      </c>
      <c r="C87" t="str" cm="1">
        <f t="array" ref="C87">_FV(A87,"Ticker symbol",TRUE)</f>
        <v>PEP</v>
      </c>
      <c r="D87" s="1">
        <v>44561</v>
      </c>
      <c r="E87" cm="1" vm="4">
        <f t="array" aca="1" ref="E87:F87" ca="1">_xlfn.STOCKHISTORY(A87,D87,D87,0,0 )</f>
        <v>44561</v>
      </c>
      <c r="F87" s="2" vm="372">
        <f ca="1"/>
        <v>173.71</v>
      </c>
      <c r="I87" s="1">
        <v>44925</v>
      </c>
      <c r="J87" s="1" cm="1" vm="113">
        <f t="array" aca="1" ref="J87:K87" ca="1">_xlfn.STOCKHISTORY(A87,I87,I87,0,0 )</f>
        <v>44925</v>
      </c>
      <c r="K87" s="2" vm="452">
        <f ca="1"/>
        <v>180.66</v>
      </c>
      <c r="M87" s="3">
        <f ca="1">(K87/F87-1)*100</f>
        <v>4.0009210753554791</v>
      </c>
      <c r="O87" s="5" cm="1">
        <f t="array" ref="O87">_FV(A87,"Market cap",TRUE)/100000000</f>
        <v>2298.36014879</v>
      </c>
    </row>
    <row r="88" spans="1:15" x14ac:dyDescent="0.25">
      <c r="A88" t="e" vm="373">
        <v>#VALUE!</v>
      </c>
      <c r="C88" t="str" cm="1">
        <f t="array" ref="C88">_FV(A88,"Ticker symbol",TRUE)</f>
        <v>MCD</v>
      </c>
      <c r="D88" s="1">
        <v>44561</v>
      </c>
      <c r="E88" cm="1" vm="4">
        <f t="array" aca="1" ref="E88:F88" ca="1">_xlfn.STOCKHISTORY(A88,D88,D88,0,0 )</f>
        <v>44561</v>
      </c>
      <c r="F88" s="2" vm="375">
        <f ca="1"/>
        <v>268.07</v>
      </c>
      <c r="I88" s="1">
        <v>44925</v>
      </c>
      <c r="J88" s="1" cm="1" vm="113">
        <f t="array" aca="1" ref="J88:K88" ca="1">_xlfn.STOCKHISTORY(A88,I88,I88,0,0 )</f>
        <v>44925</v>
      </c>
      <c r="K88" s="2" vm="453">
        <f ca="1"/>
        <v>263.52999999999997</v>
      </c>
      <c r="M88" s="3">
        <f ca="1">(K88/F88-1)*100</f>
        <v>-1.6935874958033392</v>
      </c>
      <c r="O88" s="5" cm="1">
        <f t="array" ref="O88">_FV(A88,"Market cap",TRUE)/100000000</f>
        <v>2135.3343138</v>
      </c>
    </row>
    <row r="89" spans="1:15" x14ac:dyDescent="0.25">
      <c r="A89" t="e" vm="376">
        <v>#VALUE!</v>
      </c>
      <c r="C89" t="str" cm="1">
        <f t="array" ref="C89">_FV(A89,"Ticker symbol",TRUE)</f>
        <v>NFLX</v>
      </c>
      <c r="D89" s="1">
        <v>44561</v>
      </c>
      <c r="E89" cm="1" vm="4">
        <f t="array" aca="1" ref="E89:F89" ca="1">_xlfn.STOCKHISTORY(A89,D89,D89,0,0 )</f>
        <v>44561</v>
      </c>
      <c r="F89" s="2" vm="378">
        <f ca="1"/>
        <v>602.44000000000005</v>
      </c>
      <c r="I89" s="1">
        <v>44925</v>
      </c>
      <c r="J89" s="1" cm="1" vm="113">
        <f t="array" aca="1" ref="J89:K89" ca="1">_xlfn.STOCKHISTORY(A89,I89,I89,0,0 )</f>
        <v>44925</v>
      </c>
      <c r="K89" s="2" vm="454">
        <f ca="1"/>
        <v>294.88</v>
      </c>
      <c r="M89" s="3">
        <f ca="1">(K89/F89-1)*100</f>
        <v>-51.052386959697238</v>
      </c>
      <c r="O89" s="5" cm="1">
        <f t="array" ref="O89">_FV(A89,"Market cap",TRUE)/100000000</f>
        <v>2124.1033520699998</v>
      </c>
    </row>
    <row r="90" spans="1:15" x14ac:dyDescent="0.25">
      <c r="A90" t="e" vm="379">
        <v>#VALUE!</v>
      </c>
      <c r="C90" t="str" cm="1">
        <f t="array" ref="C90">_FV(A90,"Ticker symbol",TRUE)</f>
        <v>TMO</v>
      </c>
      <c r="D90" s="1">
        <v>44561</v>
      </c>
      <c r="E90" cm="1" vm="4">
        <f t="array" aca="1" ref="E90:F90" ca="1">_xlfn.STOCKHISTORY(A90,D90,D90,0,0 )</f>
        <v>44561</v>
      </c>
      <c r="F90" s="2" vm="381">
        <f ca="1"/>
        <v>667.24</v>
      </c>
      <c r="I90" s="1">
        <v>44925</v>
      </c>
      <c r="J90" s="1" cm="1" vm="113">
        <f t="array" aca="1" ref="J90:K90" ca="1">_xlfn.STOCKHISTORY(A90,I90,I90,0,0 )</f>
        <v>44925</v>
      </c>
      <c r="K90" s="2" vm="455">
        <f ca="1"/>
        <v>550.69000000000005</v>
      </c>
      <c r="M90" s="3">
        <f ca="1">(K90/F90-1)*100</f>
        <v>-17.467477968946699</v>
      </c>
      <c r="O90" s="5" cm="1">
        <f t="array" ref="O90">_FV(A90,"Market cap",TRUE)/100000000</f>
        <v>2103.4108012000002</v>
      </c>
    </row>
    <row r="91" spans="1:15" x14ac:dyDescent="0.25">
      <c r="A91" t="e" vm="382">
        <v>#VALUE!</v>
      </c>
      <c r="C91" t="str" cm="1">
        <f t="array" ref="C91">_FV(A91,"Ticker symbol",TRUE)</f>
        <v>CSCO</v>
      </c>
      <c r="D91" s="1">
        <v>44561</v>
      </c>
      <c r="E91" cm="1" vm="4">
        <f t="array" aca="1" ref="E91:F91" ca="1">_xlfn.STOCKHISTORY(A91,D91,D91,0,0 )</f>
        <v>44561</v>
      </c>
      <c r="F91" s="2" vm="384">
        <f ca="1"/>
        <v>63.37</v>
      </c>
      <c r="I91" s="1">
        <v>44925</v>
      </c>
      <c r="J91" s="1" cm="1" vm="113">
        <f t="array" aca="1" ref="J91:K91" ca="1">_xlfn.STOCKHISTORY(A91,I91,I91,0,0 )</f>
        <v>44925</v>
      </c>
      <c r="K91" s="2" vm="456">
        <f ca="1"/>
        <v>47.64</v>
      </c>
      <c r="M91" s="3">
        <f ca="1">(K91/F91-1)*100</f>
        <v>-24.822471200883701</v>
      </c>
      <c r="O91" s="5" cm="1">
        <f t="array" ref="O91">_FV(A91,"Market cap",TRUE)/100000000</f>
        <v>2062.21407</v>
      </c>
    </row>
    <row r="92" spans="1:15" x14ac:dyDescent="0.25">
      <c r="A92" t="e" vm="385">
        <v>#VALUE!</v>
      </c>
      <c r="C92" t="str" cm="1">
        <f t="array" ref="C92">_FV(A92,"Ticker symbol",TRUE)</f>
        <v>INTC</v>
      </c>
      <c r="D92" s="1">
        <v>44561</v>
      </c>
      <c r="E92" cm="1" vm="4">
        <f t="array" aca="1" ref="E92:F92" ca="1">_xlfn.STOCKHISTORY(A92,D92,D92,0,0 )</f>
        <v>44561</v>
      </c>
      <c r="F92" s="2" vm="387">
        <f ca="1"/>
        <v>51.5</v>
      </c>
      <c r="I92" s="1">
        <v>44925</v>
      </c>
      <c r="J92" s="1" cm="1" vm="113">
        <f t="array" aca="1" ref="J92:K92" ca="1">_xlfn.STOCKHISTORY(A92,I92,I92,0,0 )</f>
        <v>44925</v>
      </c>
      <c r="K92" s="2" vm="457">
        <f ca="1"/>
        <v>26.43</v>
      </c>
      <c r="M92" s="3">
        <f ca="1">(K92/F92-1)*100</f>
        <v>-48.679611650485434</v>
      </c>
      <c r="O92" s="5" cm="1">
        <f t="array" ref="O92">_FV(A92,"Market cap",TRUE)/100000000</f>
        <v>1970.5583999999999</v>
      </c>
    </row>
    <row r="93" spans="1:15" x14ac:dyDescent="0.25">
      <c r="A93" t="e" vm="388">
        <v>#VALUE!</v>
      </c>
      <c r="C93" t="str" cm="1">
        <f t="array" ref="C93">_FV(A93,"Ticker symbol",TRUE)</f>
        <v>ABT</v>
      </c>
      <c r="D93" s="1">
        <v>44561</v>
      </c>
      <c r="E93" cm="1" vm="4">
        <f t="array" aca="1" ref="E93:F93" ca="1">_xlfn.STOCKHISTORY(A93,D93,D93,0,0 )</f>
        <v>44561</v>
      </c>
      <c r="F93" s="2" vm="390">
        <f ca="1"/>
        <v>140.74</v>
      </c>
      <c r="I93" s="1">
        <v>44925</v>
      </c>
      <c r="J93" s="1" cm="1" vm="113">
        <f t="array" aca="1" ref="J93:K93" ca="1">_xlfn.STOCKHISTORY(A93,I93,I93,0,0 )</f>
        <v>44925</v>
      </c>
      <c r="K93" s="2" vm="458">
        <f ca="1"/>
        <v>109.79</v>
      </c>
      <c r="M93" s="3">
        <f ca="1">(K93/F93-1)*100</f>
        <v>-21.990905215290613</v>
      </c>
      <c r="O93" s="5" cm="1">
        <f t="array" ref="O93">_FV(A93,"Market cap",TRUE)/100000000</f>
        <v>1978.5864423</v>
      </c>
    </row>
    <row r="94" spans="1:15" x14ac:dyDescent="0.25">
      <c r="A94" t="e" vm="391">
        <v>#VALUE!</v>
      </c>
      <c r="C94" t="str" cm="1">
        <f t="array" ref="C94">_FV(A94,"Ticker symbol",TRUE)</f>
        <v>LIN</v>
      </c>
      <c r="D94" s="1">
        <v>44561</v>
      </c>
      <c r="E94" cm="1" vm="4">
        <f t="array" aca="1" ref="E94:F94" ca="1">_xlfn.STOCKHISTORY(A94,D94,D94,0,0 )</f>
        <v>44561</v>
      </c>
      <c r="F94" s="2" vm="393">
        <f ca="1"/>
        <v>346.43</v>
      </c>
      <c r="I94" s="1">
        <v>44925</v>
      </c>
      <c r="J94" s="1" cm="1" vm="113">
        <f t="array" aca="1" ref="J94:K94" ca="1">_xlfn.STOCKHISTORY(A94,I94,I94,0,0 )</f>
        <v>44925</v>
      </c>
      <c r="K94" s="2" vm="459">
        <f ca="1"/>
        <v>326.18</v>
      </c>
      <c r="M94" s="3">
        <f ca="1">(K94/F94-1)*100</f>
        <v>-5.8453367202609519</v>
      </c>
      <c r="O94" s="5" cm="1">
        <f t="array" ref="O94">_FV(A94,"Market cap",TRUE)/100000000</f>
        <v>1977.6259042500001</v>
      </c>
    </row>
    <row r="95" spans="1:15" x14ac:dyDescent="0.25">
      <c r="A95" t="e" vm="394">
        <v>#VALUE!</v>
      </c>
      <c r="C95" t="str" cm="1">
        <f t="array" ref="C95">_FV(A95,"Ticker symbol",TRUE)</f>
        <v>TMUS</v>
      </c>
      <c r="D95" s="1">
        <v>44561</v>
      </c>
      <c r="E95" cm="1" vm="4">
        <f t="array" aca="1" ref="E95:F95" ca="1">_xlfn.STOCKHISTORY(A95,D95,D95,0,0 )</f>
        <v>44561</v>
      </c>
      <c r="F95" s="2" vm="396">
        <f ca="1"/>
        <v>115.98</v>
      </c>
      <c r="I95" s="1">
        <v>44925</v>
      </c>
      <c r="J95" s="1" cm="1" vm="113">
        <f t="array" aca="1" ref="J95:K95" ca="1">_xlfn.STOCKHISTORY(A95,I95,I95,0,0 )</f>
        <v>44925</v>
      </c>
      <c r="K95" s="2" vm="460">
        <f ca="1"/>
        <v>140</v>
      </c>
      <c r="M95" s="3">
        <f ca="1">(K95/F95-1)*100</f>
        <v>20.710467321952052</v>
      </c>
      <c r="O95" s="5" cm="1">
        <f t="array" ref="O95">_FV(A95,"Market cap",TRUE)/100000000</f>
        <v>1906.91162749</v>
      </c>
    </row>
    <row r="96" spans="1:15" x14ac:dyDescent="0.25">
      <c r="A96" t="e" vm="397">
        <v>#VALUE!</v>
      </c>
      <c r="C96" t="str" cm="1">
        <f t="array" ref="C96">_FV(A96,"Ticker symbol",TRUE)</f>
        <v>CMCSA</v>
      </c>
      <c r="D96" s="1">
        <v>44561</v>
      </c>
      <c r="E96" cm="1" vm="4">
        <f t="array" aca="1" ref="E96:F96" ca="1">_xlfn.STOCKHISTORY(A96,D96,D96,0,0 )</f>
        <v>44561</v>
      </c>
      <c r="F96" s="2" vm="399">
        <f ca="1"/>
        <v>50.33</v>
      </c>
      <c r="I96" s="1">
        <v>44925</v>
      </c>
      <c r="J96" s="1" cm="1" vm="113">
        <f t="array" aca="1" ref="J96:K96" ca="1">_xlfn.STOCKHISTORY(A96,I96,I96,0,0 )</f>
        <v>44925</v>
      </c>
      <c r="K96" s="2" vm="461">
        <f ca="1"/>
        <v>34.97</v>
      </c>
      <c r="M96" s="3">
        <f ca="1">(K96/F96-1)*100</f>
        <v>-30.518577389231073</v>
      </c>
      <c r="O96" s="5" cm="1">
        <f t="array" ref="O96">_FV(A96,"Market cap",TRUE)/100000000</f>
        <v>1712.2690319999999</v>
      </c>
    </row>
    <row r="97" spans="1:15" x14ac:dyDescent="0.25">
      <c r="A97" t="e" vm="400">
        <v>#VALUE!</v>
      </c>
      <c r="C97" t="str" cm="1">
        <f t="array" ref="C97">_FV(A97,"Ticker symbol",TRUE)</f>
        <v>DIS</v>
      </c>
      <c r="D97" s="1">
        <v>44561</v>
      </c>
      <c r="E97" cm="1" vm="4">
        <f t="array" aca="1" ref="E97:F97" ca="1">_xlfn.STOCKHISTORY(A97,D97,D97,0,0 )</f>
        <v>44561</v>
      </c>
      <c r="F97" s="2" vm="402">
        <f ca="1"/>
        <v>154.88999999999999</v>
      </c>
      <c r="I97" s="1">
        <v>44925</v>
      </c>
      <c r="J97" s="1" cm="1" vm="113">
        <f t="array" aca="1" ref="J97:K97" ca="1">_xlfn.STOCKHISTORY(A97,I97,I97,0,0 )</f>
        <v>44925</v>
      </c>
      <c r="K97" s="2" vm="462">
        <f ca="1"/>
        <v>86.88</v>
      </c>
      <c r="M97" s="3">
        <f t="shared" ref="M97:M105" ca="1" si="2">(K97/F97-1)*100</f>
        <v>-43.90858028278133</v>
      </c>
      <c r="O97" s="5" cm="1">
        <f t="array" ref="O97">_FV(A97,"Market cap",TRUE)/100000000</f>
        <v>1687.551352</v>
      </c>
    </row>
    <row r="98" spans="1:15" x14ac:dyDescent="0.25">
      <c r="A98" t="e" vm="403">
        <v>#VALUE!</v>
      </c>
      <c r="C98" t="str" cm="1">
        <f t="array" ref="C98">_FV(A98,"Ticker symbol",TRUE)</f>
        <v>WFC</v>
      </c>
      <c r="D98" s="1">
        <v>44561</v>
      </c>
      <c r="E98" cm="1" vm="4">
        <f t="array" aca="1" ref="E98:F98" ca="1">_xlfn.STOCKHISTORY(A98,D98,D98,0,0 )</f>
        <v>44561</v>
      </c>
      <c r="F98" s="2" vm="405">
        <f ca="1"/>
        <v>47.98</v>
      </c>
      <c r="I98" s="1">
        <v>44925</v>
      </c>
      <c r="J98" s="1" cm="1" vm="113">
        <f t="array" aca="1" ref="J98:K98" ca="1">_xlfn.STOCKHISTORY(A98,I98,I98,0,0 )</f>
        <v>44925</v>
      </c>
      <c r="K98" s="2" vm="463">
        <f ca="1"/>
        <v>41.29</v>
      </c>
      <c r="M98" s="3">
        <f t="shared" ca="1" si="2"/>
        <v>-13.943309712380159</v>
      </c>
      <c r="O98" s="5" cm="1">
        <f t="array" ref="O98">_FV(A98,"Market cap",TRUE)/100000000</f>
        <v>1686.1704520000001</v>
      </c>
    </row>
    <row r="99" spans="1:15" x14ac:dyDescent="0.25">
      <c r="A99" t="e" vm="406">
        <v>#VALUE!</v>
      </c>
      <c r="C99" t="str" cm="1">
        <f t="array" ref="C99">_FV(A99,"Ticker symbol",TRUE)</f>
        <v>INTU</v>
      </c>
      <c r="D99" s="1">
        <v>44561</v>
      </c>
      <c r="E99" cm="1" vm="4">
        <f t="array" aca="1" ref="E99:F99" ca="1">_xlfn.STOCKHISTORY(A99,D99,D99,0,0 )</f>
        <v>44561</v>
      </c>
      <c r="F99" s="2" vm="408">
        <f ca="1"/>
        <v>643.22</v>
      </c>
      <c r="I99" s="1">
        <v>44925</v>
      </c>
      <c r="J99" s="1" cm="1" vm="113">
        <f t="array" aca="1" ref="J99:K99" ca="1">_xlfn.STOCKHISTORY(A99,I99,I99,0,0 )</f>
        <v>44925</v>
      </c>
      <c r="K99" s="2" vm="464">
        <f ca="1"/>
        <v>389.22</v>
      </c>
      <c r="M99" s="3">
        <f t="shared" ca="1" si="2"/>
        <v>-39.488821864991763</v>
      </c>
      <c r="O99" s="5" cm="1">
        <f t="array" ref="O99">_FV(A99,"Market cap",TRUE)/100000000</f>
        <v>1711.4167296000001</v>
      </c>
    </row>
    <row r="100" spans="1:15" x14ac:dyDescent="0.25">
      <c r="A100" t="e" vm="409">
        <v>#VALUE!</v>
      </c>
      <c r="C100" t="str" cm="1">
        <f t="array" ref="C100">_FV(A100,"Ticker symbol",TRUE)</f>
        <v>DHR</v>
      </c>
      <c r="D100" s="1">
        <v>44561</v>
      </c>
      <c r="E100" cm="1" vm="4">
        <f t="array" aca="1" ref="E100:F100" ca="1">_xlfn.STOCKHISTORY(A100,D100,D100,0,0 )</f>
        <v>44561</v>
      </c>
      <c r="F100" s="2" vm="411">
        <f ca="1"/>
        <v>291.63119999999998</v>
      </c>
      <c r="I100" s="1">
        <v>44925</v>
      </c>
      <c r="J100" s="1" cm="1" vm="113">
        <f t="array" aca="1" ref="J100:K100" ca="1">_xlfn.STOCKHISTORY(A100,I100,I100,0,0 )</f>
        <v>44925</v>
      </c>
      <c r="K100" s="2" vm="465">
        <f ca="1"/>
        <v>235.26560000000001</v>
      </c>
      <c r="M100" s="3">
        <f t="shared" ca="1" si="2"/>
        <v>-19.327698819605033</v>
      </c>
      <c r="O100" s="5" cm="1">
        <f t="array" ref="O100">_FV(A100,"Market cap",TRUE)/100000000</f>
        <v>1671.4531002000001</v>
      </c>
    </row>
    <row r="101" spans="1:15" x14ac:dyDescent="0.25">
      <c r="A101" t="e" vm="412">
        <v>#VALUE!</v>
      </c>
      <c r="C101" t="str" cm="1">
        <f t="array" ref="C101">_FV(A101,"Ticker symbol",TRUE)</f>
        <v>VZ</v>
      </c>
      <c r="D101" s="1">
        <v>44561</v>
      </c>
      <c r="E101" cm="1" vm="4">
        <f t="array" aca="1" ref="E101:F101" ca="1">_xlfn.STOCKHISTORY(A101,D101,D101,0,0 )</f>
        <v>44561</v>
      </c>
      <c r="F101" s="2" vm="414">
        <f ca="1"/>
        <v>51.96</v>
      </c>
      <c r="I101" s="1">
        <v>44925</v>
      </c>
      <c r="J101" s="1" cm="1" vm="113">
        <f t="array" aca="1" ref="J101:K101" ca="1">_xlfn.STOCKHISTORY(A101,I101,I101,0,0 )</f>
        <v>44925</v>
      </c>
      <c r="K101" s="2" vm="466">
        <f ca="1"/>
        <v>39.4</v>
      </c>
      <c r="M101" s="3">
        <f t="shared" ca="1" si="2"/>
        <v>-24.172440338722101</v>
      </c>
      <c r="O101" s="5" cm="1">
        <f t="array" ref="O101">_FV(A101,"Market cap",TRUE)/100000000</f>
        <v>1636.6569086</v>
      </c>
    </row>
    <row r="102" spans="1:15" x14ac:dyDescent="0.25">
      <c r="A102" t="e" vm="415">
        <v>#VALUE!</v>
      </c>
      <c r="C102" t="str" cm="1">
        <f t="array" ref="C102">_FV(A102,"Ticker symbol",TRUE)</f>
        <v>AMGN</v>
      </c>
      <c r="D102" s="1">
        <v>44561</v>
      </c>
      <c r="E102" cm="1" vm="4">
        <f t="array" aca="1" ref="E102:F102" ca="1">_xlfn.STOCKHISTORY(A102,D102,D102,0,0 )</f>
        <v>44561</v>
      </c>
      <c r="F102" s="2" vm="417">
        <f ca="1"/>
        <v>224.97</v>
      </c>
      <c r="I102" s="1">
        <v>44925</v>
      </c>
      <c r="J102" s="1" cm="1" vm="113">
        <f t="array" aca="1" ref="J102:K102" ca="1">_xlfn.STOCKHISTORY(A102,I102,I102,0,0 )</f>
        <v>44925</v>
      </c>
      <c r="K102" s="2" vm="467">
        <f ca="1"/>
        <v>262.64</v>
      </c>
      <c r="M102" s="3">
        <f t="shared" ca="1" si="2"/>
        <v>16.744454816197706</v>
      </c>
      <c r="O102" s="5" cm="1">
        <f t="array" ref="O102">_FV(A102,"Market cap",TRUE)/100000000</f>
        <v>1629.5634921999999</v>
      </c>
    </row>
    <row r="103" spans="1:15" x14ac:dyDescent="0.25">
      <c r="A103" t="e" vm="418">
        <v>#VALUE!</v>
      </c>
      <c r="C103" t="str" cm="1">
        <f t="array" ref="C103">_FV(A103,"Ticker symbol",TRUE)</f>
        <v>PFE</v>
      </c>
      <c r="D103" s="1">
        <v>44561</v>
      </c>
      <c r="E103" cm="1" vm="4">
        <f t="array" aca="1" ref="E103:F103" ca="1">_xlfn.STOCKHISTORY(A103,D103,D103,0,0 )</f>
        <v>44561</v>
      </c>
      <c r="F103" s="2" vm="420">
        <f ca="1"/>
        <v>59.05</v>
      </c>
      <c r="I103" s="1">
        <v>44925</v>
      </c>
      <c r="J103" s="1" cm="1" vm="113">
        <f t="array" aca="1" ref="J103:K103" ca="1">_xlfn.STOCKHISTORY(A103,I103,I103,0,0 )</f>
        <v>44925</v>
      </c>
      <c r="K103" s="2" vm="468">
        <f ca="1"/>
        <v>51.24</v>
      </c>
      <c r="M103" s="3">
        <f t="shared" ca="1" si="2"/>
        <v>-13.226079593564766</v>
      </c>
      <c r="O103" s="5" cm="1">
        <f t="array" ref="O103">_FV(A103,"Market cap",TRUE)/100000000</f>
        <v>1585.5127703999999</v>
      </c>
    </row>
    <row r="104" spans="1:15" x14ac:dyDescent="0.25">
      <c r="A104" t="e" vm="421">
        <v>#VALUE!</v>
      </c>
      <c r="C104" t="str" cm="1">
        <f t="array" ref="C104">_FV(A104,"Ticker symbol",TRUE)</f>
        <v>QCOM</v>
      </c>
      <c r="D104" s="1">
        <v>44561</v>
      </c>
      <c r="E104" cm="1" vm="4">
        <f t="array" aca="1" ref="E104:F104" ca="1">_xlfn.STOCKHISTORY(A104,D104,D104,0,0 )</f>
        <v>44561</v>
      </c>
      <c r="F104" s="2" vm="423">
        <f ca="1"/>
        <v>182.87</v>
      </c>
      <c r="I104" s="1">
        <v>44925</v>
      </c>
      <c r="J104" s="1" cm="1" vm="113">
        <f t="array" aca="1" ref="J104:K104" ca="1">_xlfn.STOCKHISTORY(A104,I104,I104,0,0 )</f>
        <v>44925</v>
      </c>
      <c r="K104" s="2" vm="469">
        <f ca="1"/>
        <v>109.94</v>
      </c>
      <c r="M104" s="3">
        <f t="shared" ca="1" si="2"/>
        <v>-39.880789631979006</v>
      </c>
      <c r="O104" s="5" cm="1">
        <f t="array" ref="O104">_FV(A104,"Market cap",TRUE)/100000000</f>
        <v>1617.0777</v>
      </c>
    </row>
    <row r="105" spans="1:15" x14ac:dyDescent="0.25">
      <c r="A105" t="e" vm="424">
        <v>#VALUE!</v>
      </c>
      <c r="C105" t="str" cm="1">
        <f t="array" ref="C105">_FV(A105,"Ticker symbol",TRUE)</f>
        <v>NKE</v>
      </c>
      <c r="D105" s="1">
        <v>44561</v>
      </c>
      <c r="E105" cm="1" vm="4">
        <f t="array" aca="1" ref="E105:F105" ca="1">_xlfn.STOCKHISTORY(A105,D105,D105,0,0 )</f>
        <v>44561</v>
      </c>
      <c r="F105" s="2" vm="426">
        <f ca="1"/>
        <v>166.67</v>
      </c>
      <c r="I105" s="1">
        <v>44925</v>
      </c>
      <c r="J105" s="1" cm="1" vm="113">
        <f t="array" aca="1" ref="J105:K105" ca="1">_xlfn.STOCKHISTORY(A105,I105,I105,0,0 )</f>
        <v>44925</v>
      </c>
      <c r="K105" s="2" vm="470">
        <f ca="1"/>
        <v>117.01</v>
      </c>
      <c r="M105" s="3">
        <f t="shared" ca="1" si="2"/>
        <v>-29.795404091918154</v>
      </c>
      <c r="O105" s="5" cm="1">
        <f t="array" ref="O105">_FV(A105,"Market cap",TRUE)/100000000</f>
        <v>1529.5156589999999</v>
      </c>
    </row>
  </sheetData>
  <phoneticPr fontId="2" type="noConversion"/>
  <conditionalFormatting sqref="O2:O51">
    <cfRule type="colorScale" priority="9">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fRule type="colorScale" priority="24">
      <colorScale>
        <cfvo type="min"/>
        <cfvo type="percentile" val="50"/>
        <cfvo type="max"/>
        <color rgb="FF63BE7B"/>
        <color rgb="FFFFEB84"/>
        <color rgb="FFF8696B"/>
      </colorScale>
    </cfRule>
    <cfRule type="colorScale" priority="25">
      <colorScale>
        <cfvo type="min"/>
        <cfvo type="percentile" val="50"/>
        <cfvo type="max"/>
        <color rgb="FFF8696B"/>
        <color rgb="FFFFEB84"/>
        <color rgb="FF63BE7B"/>
      </colorScale>
    </cfRule>
  </conditionalFormatting>
  <conditionalFormatting sqref="O56:O105">
    <cfRule type="colorScale" priority="1">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F8696B"/>
        <color rgb="FFFFEB84"/>
        <color rgb="FF63BE7B"/>
      </colorScale>
    </cfRule>
  </conditionalFormatting>
  <conditionalFormatting sqref="O77:O105">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O23:O52">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min"/>
        <cfvo type="percentile" val="50"/>
        <cfvo type="max"/>
        <color rgb="FF63BE7B"/>
        <color rgb="FFFFEB84"/>
        <color rgb="FFF8696B"/>
      </colorScale>
    </cfRule>
    <cfRule type="colorScale" priority="29">
      <colorScale>
        <cfvo type="min"/>
        <cfvo type="percentile" val="50"/>
        <cfvo type="max"/>
        <color rgb="FFF8696B"/>
        <color rgb="FFFFEB84"/>
        <color rgb="FF63BE7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2F80-C8B8-499D-A0B7-EF969212123D}">
  <dimension ref="A1:O105"/>
  <sheetViews>
    <sheetView topLeftCell="A4" zoomScaleNormal="100" workbookViewId="0">
      <selection activeCell="M10" sqref="M10"/>
    </sheetView>
  </sheetViews>
  <sheetFormatPr defaultRowHeight="16.5" x14ac:dyDescent="0.25"/>
  <cols>
    <col min="1" max="1" width="64.75" customWidth="1"/>
    <col min="2" max="2" width="2" customWidth="1"/>
    <col min="3" max="3" width="9.625" customWidth="1"/>
    <col min="4" max="4" width="10.5" bestFit="1" customWidth="1"/>
    <col min="5" max="5" width="10.5" hidden="1" customWidth="1"/>
    <col min="6" max="8" width="0" hidden="1" customWidth="1"/>
    <col min="9" max="9" width="10.5" bestFit="1" customWidth="1"/>
    <col min="10" max="10" width="10.5" hidden="1" customWidth="1"/>
    <col min="11" max="12" width="0" hidden="1" customWidth="1"/>
    <col min="13" max="13" width="9.25" bestFit="1" customWidth="1"/>
  </cols>
  <sheetData>
    <row r="1" spans="1:15" x14ac:dyDescent="0.25">
      <c r="A1" s="6" t="s">
        <v>18</v>
      </c>
      <c r="D1" t="s">
        <v>1</v>
      </c>
      <c r="E1" t="s">
        <v>1</v>
      </c>
      <c r="I1" t="s">
        <v>0</v>
      </c>
      <c r="J1" t="s">
        <v>0</v>
      </c>
      <c r="M1" s="6">
        <v>2022</v>
      </c>
      <c r="N1" s="6">
        <v>2023</v>
      </c>
      <c r="O1" t="s">
        <v>17</v>
      </c>
    </row>
    <row r="2" spans="1:15" x14ac:dyDescent="0.25">
      <c r="A2" t="e" vm="290">
        <v>#VALUE!</v>
      </c>
      <c r="C2" t="str" cm="1">
        <f t="array" ref="C2">_FV(A2,"Ticker symbol",TRUE)</f>
        <v>MSFT</v>
      </c>
      <c r="D2" s="1">
        <v>44561</v>
      </c>
      <c r="E2" cm="1" vm="4">
        <f t="array" aca="1" ref="E2:F2" ca="1">_xlfn.STOCKHISTORY(A2,D2,D2,0,0 )</f>
        <v>44561</v>
      </c>
      <c r="F2" s="2" vm="292">
        <f ca="1"/>
        <v>336.32</v>
      </c>
      <c r="I2" s="1">
        <v>44925</v>
      </c>
      <c r="J2" s="1" cm="1" vm="113">
        <f t="array" aca="1" ref="J2:K2" ca="1">_xlfn.STOCKHISTORY(A2,I2,I2,0,0 )</f>
        <v>44925</v>
      </c>
      <c r="K2" s="2" vm="427">
        <f ca="1"/>
        <v>239.82</v>
      </c>
      <c r="M2" s="3">
        <f ca="1">(K2/F2-1)*100</f>
        <v>-28.692911512844908</v>
      </c>
      <c r="N2" s="4">
        <f ca="1">M56</f>
        <v>56.800934033858731</v>
      </c>
      <c r="O2" s="5" cm="1">
        <f t="array" ref="O2">_FV(A2,"Market cap",TRUE)/100000000</f>
        <v>29273.450339399998</v>
      </c>
    </row>
    <row r="3" spans="1:15" x14ac:dyDescent="0.25">
      <c r="A3" t="e" vm="293">
        <v>#VALUE!</v>
      </c>
      <c r="C3" t="str" cm="1">
        <f t="array" ref="C3">_FV(A3,"Ticker symbol",TRUE)</f>
        <v>AAPL</v>
      </c>
      <c r="D3" s="1">
        <v>44561</v>
      </c>
      <c r="E3" cm="1" vm="4">
        <f t="array" aca="1" ref="E3:F3" ca="1">_xlfn.STOCKHISTORY(A3,D3,D3,0,0 )</f>
        <v>44561</v>
      </c>
      <c r="F3" s="2" vm="295">
        <f ca="1"/>
        <v>177.57</v>
      </c>
      <c r="I3" s="1">
        <v>44925</v>
      </c>
      <c r="J3" s="1" cm="1" vm="113">
        <f t="array" aca="1" ref="J3:K3" ca="1">_xlfn.STOCKHISTORY(A3,I3,I3,0,0 )</f>
        <v>44925</v>
      </c>
      <c r="K3" s="2" vm="428">
        <f ca="1"/>
        <v>129.93</v>
      </c>
      <c r="M3" s="3">
        <f ca="1">(K3/F3-1)*100</f>
        <v>-26.828856225713793</v>
      </c>
      <c r="N3" s="4">
        <f t="shared" ref="N3:N51" ca="1" si="0">M57</f>
        <v>48.179789117216963</v>
      </c>
      <c r="O3" s="5" cm="1">
        <f t="array" ref="O3">_FV(A3,"Market cap",TRUE)/100000000</f>
        <v>29165.78197</v>
      </c>
    </row>
    <row r="4" spans="1:15" x14ac:dyDescent="0.25">
      <c r="A4" t="e" vm="296">
        <v>#VALUE!</v>
      </c>
      <c r="C4" t="str" cm="1">
        <f t="array" ref="C4">_FV(A4,"Ticker symbol",TRUE)</f>
        <v>GOOG</v>
      </c>
      <c r="D4" s="1">
        <v>44561</v>
      </c>
      <c r="E4" cm="1" vm="4">
        <f t="array" aca="1" ref="E4:F4" ca="1">_xlfn.STOCKHISTORY(A4,D4,D4,0,0 )</f>
        <v>44561</v>
      </c>
      <c r="F4" s="2" vm="298">
        <f ca="1"/>
        <v>144.67949999999999</v>
      </c>
      <c r="I4" s="1">
        <v>44925</v>
      </c>
      <c r="J4" s="1" cm="1" vm="113">
        <f t="array" aca="1" ref="J4:K4" ca="1">_xlfn.STOCKHISTORY(A4,I4,I4,0,0 )</f>
        <v>44925</v>
      </c>
      <c r="K4" s="2" vm="429">
        <f ca="1"/>
        <v>88.73</v>
      </c>
      <c r="M4" s="3">
        <f ca="1">(K4/F4-1)*100</f>
        <v>-38.67133906323977</v>
      </c>
      <c r="N4" s="4">
        <f t="shared" ca="1" si="0"/>
        <v>58.830158909049921</v>
      </c>
      <c r="O4" s="5" cm="1">
        <f t="array" ref="O4">_FV(A4,"Market cap",TRUE)/100000000</f>
        <v>17787.68</v>
      </c>
    </row>
    <row r="5" spans="1:15" x14ac:dyDescent="0.25">
      <c r="A5" t="e" vm="299">
        <v>#VALUE!</v>
      </c>
      <c r="C5" t="str" cm="1">
        <f t="array" ref="C5">_FV(A5,"Ticker symbol",TRUE)</f>
        <v>GOOGL</v>
      </c>
      <c r="D5" s="1">
        <v>44561</v>
      </c>
      <c r="E5" cm="1" vm="4">
        <f t="array" aca="1" ref="E5:F5" ca="1">_xlfn.STOCKHISTORY(A5,D5,D5,0,0 )</f>
        <v>44561</v>
      </c>
      <c r="F5" s="2" vm="301">
        <f ca="1"/>
        <v>144.852</v>
      </c>
      <c r="I5" s="1">
        <v>44925</v>
      </c>
      <c r="J5" s="1" cm="1" vm="113">
        <f t="array" aca="1" ref="J5:K5" ca="1">_xlfn.STOCKHISTORY(A5,I5,I5,0,0 )</f>
        <v>44925</v>
      </c>
      <c r="K5" s="2" vm="430">
        <f ca="1"/>
        <v>88.23</v>
      </c>
      <c r="M5" s="3">
        <f ca="1">(K5/F5-1)*100</f>
        <v>-39.089553475271309</v>
      </c>
      <c r="N5" s="4">
        <f t="shared" ca="1" si="0"/>
        <v>58.324832823302721</v>
      </c>
      <c r="O5" s="5" cm="1">
        <f t="array" ref="O5">_FV(A5,"Market cap",TRUE)/100000000</f>
        <v>17787.68</v>
      </c>
    </row>
    <row r="6" spans="1:15" x14ac:dyDescent="0.25">
      <c r="A6" t="e" vm="302">
        <v>#VALUE!</v>
      </c>
      <c r="C6" t="str" cm="1">
        <f t="array" ref="C6">_FV(A6,"Ticker symbol",TRUE)</f>
        <v>AMZN</v>
      </c>
      <c r="D6" s="1">
        <v>44561</v>
      </c>
      <c r="E6" cm="1" vm="4">
        <f t="array" aca="1" ref="E6:F6" ca="1">_xlfn.STOCKHISTORY(A6,D6,D6,0,0 )</f>
        <v>44561</v>
      </c>
      <c r="F6" s="2" vm="304">
        <f ca="1"/>
        <v>166.71700000000001</v>
      </c>
      <c r="I6" s="1">
        <v>44925</v>
      </c>
      <c r="J6" s="1" cm="1" vm="113">
        <f t="array" aca="1" ref="J6:K6" ca="1">_xlfn.STOCKHISTORY(A6,I6,I6,0,0 )</f>
        <v>44925</v>
      </c>
      <c r="K6" s="2" vm="431">
        <f ca="1"/>
        <v>84</v>
      </c>
      <c r="M6" s="3">
        <f ca="1">(K6/F6-1)*100</f>
        <v>-49.615216204706179</v>
      </c>
      <c r="N6" s="4">
        <f t="shared" ca="1" si="0"/>
        <v>80.88095238095238</v>
      </c>
      <c r="O6" s="5" cm="1">
        <f t="array" ref="O6">_FV(A6,"Market cap",TRUE)/100000000</f>
        <v>15862.73605</v>
      </c>
    </row>
    <row r="7" spans="1:15" x14ac:dyDescent="0.25">
      <c r="A7" t="e" vm="24">
        <v>#VALUE!</v>
      </c>
      <c r="C7" t="str" cm="1">
        <f t="array" ref="C7">_FV(A7,"Ticker symbol",TRUE)</f>
        <v>NVDA</v>
      </c>
      <c r="D7" s="1">
        <v>44561</v>
      </c>
      <c r="E7" cm="1" vm="4">
        <f t="array" aca="1" ref="E7:F7" ca="1">_xlfn.STOCKHISTORY(A7,D7,D7,0,0 )</f>
        <v>44561</v>
      </c>
      <c r="F7" s="2" vm="26">
        <f ca="1"/>
        <v>294.11</v>
      </c>
      <c r="I7" s="1">
        <v>44925</v>
      </c>
      <c r="J7" s="1" cm="1" vm="113">
        <f t="array" aca="1" ref="J7:K7" ca="1">_xlfn.STOCKHISTORY(A7,I7,I7,0,0 )</f>
        <v>44925</v>
      </c>
      <c r="K7" s="2" vm="121">
        <f ca="1"/>
        <v>146.13999999999999</v>
      </c>
      <c r="M7" s="3">
        <f ca="1">(K7/F7-1)*100</f>
        <v>-50.311108088810322</v>
      </c>
      <c r="N7" s="4">
        <f t="shared" ca="1" si="0"/>
        <v>238.86684001642266</v>
      </c>
      <c r="O7" s="5" cm="1">
        <f t="array" ref="O7">_FV(A7,"Market cap",TRUE)/100000000</f>
        <v>14105.429</v>
      </c>
    </row>
    <row r="8" spans="1:15" x14ac:dyDescent="0.25">
      <c r="A8" t="e" vm="213">
        <v>#VALUE!</v>
      </c>
      <c r="C8" t="str" cm="1">
        <f t="array" ref="C8">_FV(A8,"Ticker symbol",TRUE)</f>
        <v>META</v>
      </c>
      <c r="D8" s="1">
        <v>44561</v>
      </c>
      <c r="E8" cm="1" vm="4">
        <f t="array" aca="1" ref="E8:F8" ca="1">_xlfn.STOCKHISTORY(A8,D8,D8,0,0 )</f>
        <v>44561</v>
      </c>
      <c r="F8" s="2" vm="214">
        <f ca="1"/>
        <v>336.35</v>
      </c>
      <c r="I8" s="1">
        <v>44925</v>
      </c>
      <c r="J8" s="1" cm="1" vm="113">
        <f t="array" aca="1" ref="J8:K8" ca="1">_xlfn.STOCKHISTORY(A8,I8,I8,0,0 )</f>
        <v>44925</v>
      </c>
      <c r="K8" s="2" vm="215">
        <f ca="1"/>
        <v>120.34</v>
      </c>
      <c r="M8" s="3">
        <f ca="1">(K8/F8-1)*100</f>
        <v>-64.221792775382781</v>
      </c>
      <c r="N8" s="4">
        <f t="shared" ca="1" si="0"/>
        <v>194.13328901445902</v>
      </c>
      <c r="O8" s="5" cm="1">
        <f t="array" ref="O8">_FV(A8,"Market cap",TRUE)/100000000</f>
        <v>9666.0257019000001</v>
      </c>
    </row>
    <row r="9" spans="1:15" x14ac:dyDescent="0.25">
      <c r="A9" t="e" vm="306">
        <v>#VALUE!</v>
      </c>
      <c r="C9" t="str" cm="1">
        <f t="array" ref="C9">_FV(A9,"Ticker symbol",TRUE)</f>
        <v>BRK.B</v>
      </c>
      <c r="D9" s="1">
        <v>44561</v>
      </c>
      <c r="E9" cm="1" vm="4">
        <f t="array" aca="1" ref="E9:F9" ca="1">_xlfn.STOCKHISTORY(A9,D9,D9,0,0 )</f>
        <v>44561</v>
      </c>
      <c r="F9" s="2" vm="308">
        <f ca="1"/>
        <v>299</v>
      </c>
      <c r="I9" s="1">
        <v>44925</v>
      </c>
      <c r="J9" s="1" cm="1" vm="113">
        <f t="array" aca="1" ref="J9:K9" ca="1">_xlfn.STOCKHISTORY(A9,I9,I9,0,0 )</f>
        <v>44925</v>
      </c>
      <c r="K9" s="2" vm="432">
        <f ca="1"/>
        <v>308.89999999999998</v>
      </c>
      <c r="M9" s="3">
        <f ca="1">(K9/F9-1)*100</f>
        <v>3.31103678929765</v>
      </c>
      <c r="N9" s="4">
        <f t="shared" ca="1" si="0"/>
        <v>15.461314341210763</v>
      </c>
      <c r="O9" s="5" cm="1">
        <f t="array" ref="O9">_FV(A9,"Market cap",TRUE)/100000000</f>
        <v>7818.3370000000004</v>
      </c>
    </row>
    <row r="10" spans="1:15" x14ac:dyDescent="0.25">
      <c r="A10" t="e" vm="207">
        <v>#VALUE!</v>
      </c>
      <c r="C10" t="str" cm="1">
        <f t="array" ref="C10">_FV(A10,"Ticker symbol",TRUE)</f>
        <v>TSLA</v>
      </c>
      <c r="D10" s="1">
        <v>44561</v>
      </c>
      <c r="E10" cm="1" vm="4">
        <f t="array" aca="1" ref="E10:F10" ca="1">_xlfn.STOCKHISTORY(A10,D10,D10,0,0 )</f>
        <v>44561</v>
      </c>
      <c r="F10" s="2" vm="208">
        <f ca="1"/>
        <v>352.25650000000002</v>
      </c>
      <c r="I10" s="1">
        <v>44925</v>
      </c>
      <c r="J10" s="1" cm="1" vm="113">
        <f t="array" aca="1" ref="J10:K10" ca="1">_xlfn.STOCKHISTORY(A10,I10,I10,0,0 )</f>
        <v>44925</v>
      </c>
      <c r="K10" s="2" vm="209">
        <f ca="1"/>
        <v>123.18</v>
      </c>
      <c r="M10" s="3">
        <f ca="1">(K10/F10-1)*100</f>
        <v>-65.03116337100947</v>
      </c>
      <c r="N10" s="4">
        <f t="shared" ca="1" si="0"/>
        <v>101.72105861341123</v>
      </c>
      <c r="O10" s="5" cm="1">
        <f t="array" ref="O10">_FV(A10,"Market cap",TRUE)/100000000</f>
        <v>6735.4978148</v>
      </c>
    </row>
    <row r="11" spans="1:15" x14ac:dyDescent="0.25">
      <c r="A11" t="e" vm="310">
        <v>#VALUE!</v>
      </c>
      <c r="C11" t="str" cm="1">
        <f t="array" ref="C11">_FV(A11,"Ticker symbol",TRUE)</f>
        <v>LLY</v>
      </c>
      <c r="D11" s="1">
        <v>44561</v>
      </c>
      <c r="E11" cm="1" vm="4">
        <f t="array" aca="1" ref="E11:F11" ca="1">_xlfn.STOCKHISTORY(A11,D11,D11,0,0 )</f>
        <v>44561</v>
      </c>
      <c r="F11" s="2" vm="312">
        <f ca="1"/>
        <v>276.22000000000003</v>
      </c>
      <c r="I11" s="1">
        <v>44925</v>
      </c>
      <c r="J11" s="1" cm="1" vm="113">
        <f t="array" aca="1" ref="J11:K11" ca="1">_xlfn.STOCKHISTORY(A11,I11,I11,0,0 )</f>
        <v>44925</v>
      </c>
      <c r="K11" s="2" vm="433">
        <f ca="1"/>
        <v>365.84</v>
      </c>
      <c r="M11" s="3">
        <f ca="1">(K11/F11-1)*100</f>
        <v>32.445152414741841</v>
      </c>
      <c r="N11" s="4">
        <f t="shared" ca="1" si="0"/>
        <v>59.337415263503182</v>
      </c>
      <c r="O11" s="5" cm="1">
        <f t="array" ref="O11">_FV(A11,"Market cap",TRUE)/100000000</f>
        <v>5916.8425394400001</v>
      </c>
    </row>
    <row r="12" spans="1:15" x14ac:dyDescent="0.25">
      <c r="A12" t="e" vm="313">
        <v>#VALUE!</v>
      </c>
      <c r="C12" t="str" cm="1">
        <f t="array" ref="C12">_FV(A12,"Ticker symbol",TRUE)</f>
        <v>V</v>
      </c>
      <c r="D12" s="1">
        <v>44561</v>
      </c>
      <c r="E12" cm="1" vm="4">
        <f t="array" aca="1" ref="E12:F12" ca="1">_xlfn.STOCKHISTORY(A12,D12,D12,0,0 )</f>
        <v>44561</v>
      </c>
      <c r="F12" s="2" vm="315">
        <f ca="1"/>
        <v>216.71</v>
      </c>
      <c r="I12" s="1">
        <v>44925</v>
      </c>
      <c r="J12" s="1" cm="1" vm="113">
        <f t="array" aca="1" ref="J12:K12" ca="1">_xlfn.STOCKHISTORY(A12,I12,I12,0,0 )</f>
        <v>44925</v>
      </c>
      <c r="K12" s="2" vm="434">
        <f ca="1"/>
        <v>207.76</v>
      </c>
      <c r="M12" s="3">
        <f ca="1">(K12/F12-1)*100</f>
        <v>-4.1299432421208149</v>
      </c>
      <c r="N12" s="4">
        <f t="shared" ca="1" si="0"/>
        <v>25.312860993454002</v>
      </c>
      <c r="O12" s="5" cm="1">
        <f t="array" ref="O12">_FV(A12,"Market cap",TRUE)/100000000</f>
        <v>5389.4183626000004</v>
      </c>
    </row>
    <row r="13" spans="1:15" x14ac:dyDescent="0.25">
      <c r="A13" t="e" vm="316">
        <v>#VALUE!</v>
      </c>
      <c r="C13" t="str" cm="1">
        <f t="array" ref="C13">_FV(A13,"Ticker symbol",TRUE)</f>
        <v>AVGO</v>
      </c>
      <c r="D13" s="1">
        <v>44561</v>
      </c>
      <c r="E13" cm="1" vm="4">
        <f t="array" aca="1" ref="E13:F13" ca="1">_xlfn.STOCKHISTORY(A13,D13,D13,0,0 )</f>
        <v>44561</v>
      </c>
      <c r="F13" s="2" vm="318">
        <f ca="1"/>
        <v>665.41</v>
      </c>
      <c r="I13" s="1">
        <v>44925</v>
      </c>
      <c r="J13" s="1" cm="1" vm="113">
        <f t="array" aca="1" ref="J13:K13" ca="1">_xlfn.STOCKHISTORY(A13,I13,I13,0,0 )</f>
        <v>44925</v>
      </c>
      <c r="K13" s="2" vm="435">
        <f ca="1"/>
        <v>559.13</v>
      </c>
      <c r="M13" s="3">
        <f ca="1">(K13/F13-1)*100</f>
        <v>-15.972107422491389</v>
      </c>
      <c r="N13" s="4">
        <f t="shared" ca="1" si="0"/>
        <v>99.640512939745676</v>
      </c>
      <c r="O13" s="5" cm="1">
        <f t="array" ref="O13">_FV(A13,"Market cap",TRUE)/100000000</f>
        <v>5355.1071374599996</v>
      </c>
    </row>
    <row r="14" spans="1:15" x14ac:dyDescent="0.25">
      <c r="A14" t="e" vm="319">
        <v>#VALUE!</v>
      </c>
      <c r="C14" t="str" cm="1">
        <f t="array" ref="C14">_FV(A14,"Ticker symbol",TRUE)</f>
        <v>JPM</v>
      </c>
      <c r="D14" s="1">
        <v>44561</v>
      </c>
      <c r="E14" cm="1" vm="4">
        <f t="array" aca="1" ref="E14:F14" ca="1">_xlfn.STOCKHISTORY(A14,D14,D14,0,0 )</f>
        <v>44561</v>
      </c>
      <c r="F14" s="2" vm="321">
        <f ca="1"/>
        <v>158.35</v>
      </c>
      <c r="I14" s="1">
        <v>44925</v>
      </c>
      <c r="J14" s="1" cm="1" vm="113">
        <f t="array" aca="1" ref="J14:K14" ca="1">_xlfn.STOCKHISTORY(A14,I14,I14,0,0 )</f>
        <v>44925</v>
      </c>
      <c r="K14" s="2" vm="436">
        <f ca="1"/>
        <v>134.1</v>
      </c>
      <c r="M14" s="3">
        <f ca="1">(K14/F14-1)*100</f>
        <v>-15.31417745500474</v>
      </c>
      <c r="N14" s="4">
        <f t="shared" ca="1" si="0"/>
        <v>26.845637583892625</v>
      </c>
      <c r="O14" s="5" cm="1">
        <f t="array" ref="O14">_FV(A14,"Market cap",TRUE)/100000000</f>
        <v>4840.1255935899999</v>
      </c>
    </row>
    <row r="15" spans="1:15" x14ac:dyDescent="0.25">
      <c r="A15" t="e" vm="322">
        <v>#VALUE!</v>
      </c>
      <c r="C15" t="str" cm="1">
        <f t="array" ref="C15">_FV(A15,"Ticker symbol",TRUE)</f>
        <v>UNH</v>
      </c>
      <c r="D15" s="1">
        <v>44561</v>
      </c>
      <c r="E15" cm="1" vm="4">
        <f t="array" aca="1" ref="E15:F15" ca="1">_xlfn.STOCKHISTORY(A15,D15,D15,0,0 )</f>
        <v>44561</v>
      </c>
      <c r="F15" s="2" vm="324">
        <f ca="1"/>
        <v>502.14</v>
      </c>
      <c r="I15" s="1">
        <v>44925</v>
      </c>
      <c r="J15" s="1" cm="1" vm="113">
        <f t="array" aca="1" ref="J15:K15" ca="1">_xlfn.STOCKHISTORY(A15,I15,I15,0,0 )</f>
        <v>44925</v>
      </c>
      <c r="K15" s="2" vm="437">
        <f ca="1"/>
        <v>530.17999999999995</v>
      </c>
      <c r="M15" s="3">
        <f ca="1">(K15/F15-1)*100</f>
        <v>5.5841000517783845</v>
      </c>
      <c r="N15" s="4">
        <f t="shared" ca="1" si="0"/>
        <v>-0.69976234486399669</v>
      </c>
      <c r="O15" s="5" cm="1">
        <f t="array" ref="O15">_FV(A15,"Market cap",TRUE)/100000000</f>
        <v>4776.4067417300002</v>
      </c>
    </row>
    <row r="16" spans="1:15" x14ac:dyDescent="0.25">
      <c r="A16" t="e" vm="325">
        <v>#VALUE!</v>
      </c>
      <c r="C16" t="str" cm="1">
        <f t="array" ref="C16">_FV(A16,"Ticker symbol",TRUE)</f>
        <v>WMT</v>
      </c>
      <c r="D16" s="1">
        <v>44561</v>
      </c>
      <c r="E16" cm="1" vm="4">
        <f t="array" aca="1" ref="E16:F16" ca="1">_xlfn.STOCKHISTORY(A16,D16,D16,0,0 )</f>
        <v>44561</v>
      </c>
      <c r="F16" s="2" vm="327">
        <f ca="1"/>
        <v>144.69</v>
      </c>
      <c r="I16" s="1">
        <v>44925</v>
      </c>
      <c r="J16" s="1" cm="1" vm="113">
        <f t="array" aca="1" ref="J16:K16" ca="1">_xlfn.STOCKHISTORY(A16,I16,I16,0,0 )</f>
        <v>44925</v>
      </c>
      <c r="K16" s="2" vm="438">
        <f ca="1"/>
        <v>141.79</v>
      </c>
      <c r="M16" s="3">
        <f ca="1">(K16/F16-1)*100</f>
        <v>-2.0042850231529519</v>
      </c>
      <c r="N16" s="4">
        <f t="shared" ca="1" si="0"/>
        <v>11.185556104097616</v>
      </c>
      <c r="O16" s="5" cm="1">
        <f t="array" ref="O16">_FV(A16,"Market cap",TRUE)/100000000</f>
        <v>4395.072005</v>
      </c>
    </row>
    <row r="17" spans="1:15" x14ac:dyDescent="0.25">
      <c r="A17" t="e" vm="328">
        <v>#VALUE!</v>
      </c>
      <c r="C17" t="str" cm="1">
        <f t="array" ref="C17">_FV(A17,"Ticker symbol",TRUE)</f>
        <v>MA</v>
      </c>
      <c r="D17" s="1">
        <v>44561</v>
      </c>
      <c r="E17" cm="1" vm="4">
        <f t="array" aca="1" ref="E17:F17" ca="1">_xlfn.STOCKHISTORY(A17,D17,D17,0,0 )</f>
        <v>44561</v>
      </c>
      <c r="F17" s="2" vm="330">
        <f ca="1"/>
        <v>359.32</v>
      </c>
      <c r="I17" s="1">
        <v>44925</v>
      </c>
      <c r="J17" s="1" cm="1" vm="113">
        <f t="array" aca="1" ref="J17:K17" ca="1">_xlfn.STOCKHISTORY(A17,I17,I17,0,0 )</f>
        <v>44925</v>
      </c>
      <c r="K17" s="2" vm="439">
        <f ca="1"/>
        <v>347.73</v>
      </c>
      <c r="M17" s="3">
        <f ca="1">(K17/F17-1)*100</f>
        <v>-3.2255371256818322</v>
      </c>
      <c r="N17" s="4">
        <f t="shared" ca="1" si="0"/>
        <v>22.655508584246387</v>
      </c>
      <c r="O17" s="5" cm="1">
        <f t="array" ref="O17">_FV(A17,"Market cap",TRUE)/100000000</f>
        <v>4038.5327746500002</v>
      </c>
    </row>
    <row r="18" spans="1:15" x14ac:dyDescent="0.25">
      <c r="A18" t="e" vm="159">
        <v>#VALUE!</v>
      </c>
      <c r="C18" t="str" cm="1">
        <f t="array" ref="C18">_FV(A18,"Ticker symbol",TRUE)</f>
        <v>XOM</v>
      </c>
      <c r="D18" s="1">
        <v>44561</v>
      </c>
      <c r="E18" cm="1" vm="4">
        <f t="array" aca="1" ref="E18:F18" ca="1">_xlfn.STOCKHISTORY(A18,D18,D18,0,0 )</f>
        <v>44561</v>
      </c>
      <c r="F18" s="2" vm="160">
        <f ca="1"/>
        <v>61.19</v>
      </c>
      <c r="I18" s="1">
        <v>44925</v>
      </c>
      <c r="J18" s="1" cm="1" vm="113">
        <f t="array" aca="1" ref="J18:K18" ca="1">_xlfn.STOCKHISTORY(A18,I18,I18,0,0 )</f>
        <v>44925</v>
      </c>
      <c r="K18" s="2" vm="161">
        <f ca="1"/>
        <v>110.3</v>
      </c>
      <c r="M18" s="3">
        <f ca="1">(K18/F18-1)*100</f>
        <v>80.258212126164423</v>
      </c>
      <c r="N18" s="4">
        <f t="shared" ca="1" si="0"/>
        <v>-9.3563009972801421</v>
      </c>
      <c r="O18" s="5" cm="1">
        <f t="array" ref="O18">_FV(A18,"Market cap",TRUE)/100000000</f>
        <v>3868.4775546000001</v>
      </c>
    </row>
    <row r="19" spans="1:15" x14ac:dyDescent="0.25">
      <c r="A19" t="e" vm="332">
        <v>#VALUE!</v>
      </c>
      <c r="C19" t="str" cm="1">
        <f t="array" ref="C19">_FV(A19,"Ticker symbol",TRUE)</f>
        <v>JNJ</v>
      </c>
      <c r="D19" s="1">
        <v>44561</v>
      </c>
      <c r="E19" cm="1" vm="4">
        <f t="array" aca="1" ref="E19:F19" ca="1">_xlfn.STOCKHISTORY(A19,D19,D19,0,0 )</f>
        <v>44561</v>
      </c>
      <c r="F19" s="2" vm="334">
        <f ca="1"/>
        <v>171.07</v>
      </c>
      <c r="I19" s="1">
        <v>44925</v>
      </c>
      <c r="J19" s="1" cm="1" vm="113">
        <f t="array" aca="1" ref="J19:K19" ca="1">_xlfn.STOCKHISTORY(A19,I19,I19,0,0 )</f>
        <v>44925</v>
      </c>
      <c r="K19" s="2" vm="440">
        <f ca="1"/>
        <v>176.65</v>
      </c>
      <c r="M19" s="3">
        <f ca="1">(K19/F19-1)*100</f>
        <v>3.2618226457006072</v>
      </c>
      <c r="N19" s="4">
        <f t="shared" ca="1" si="0"/>
        <v>-11.270874610812342</v>
      </c>
      <c r="O19" s="5" cm="1">
        <f t="array" ref="O19">_FV(A19,"Market cap",TRUE)/100000000</f>
        <v>3880.0522922</v>
      </c>
    </row>
    <row r="20" spans="1:15" x14ac:dyDescent="0.25">
      <c r="A20" t="e" vm="335">
        <v>#VALUE!</v>
      </c>
      <c r="C20" t="str" cm="1">
        <f t="array" ref="C20">_FV(A20,"Ticker symbol",TRUE)</f>
        <v>HD</v>
      </c>
      <c r="D20" s="1">
        <v>44561</v>
      </c>
      <c r="E20" cm="1" vm="4">
        <f t="array" aca="1" ref="E20:F20" ca="1">_xlfn.STOCKHISTORY(A20,D20,D20,0,0 )</f>
        <v>44561</v>
      </c>
      <c r="F20" s="2" vm="337">
        <f ca="1"/>
        <v>415.01</v>
      </c>
      <c r="I20" s="1">
        <v>44925</v>
      </c>
      <c r="J20" s="1" cm="1" vm="113">
        <f t="array" aca="1" ref="J20:K20" ca="1">_xlfn.STOCKHISTORY(A20,I20,I20,0,0 )</f>
        <v>44925</v>
      </c>
      <c r="K20" s="2" vm="441">
        <f ca="1"/>
        <v>315.86</v>
      </c>
      <c r="M20" s="3">
        <f ca="1">(K20/F20-1)*100</f>
        <v>-23.890990578540272</v>
      </c>
      <c r="N20" s="4">
        <f t="shared" ca="1" si="0"/>
        <v>9.7163300196289484</v>
      </c>
      <c r="O20" s="5" cm="1">
        <f t="array" ref="O20">_FV(A20,"Market cap",TRUE)/100000000</f>
        <v>3563.4353487200001</v>
      </c>
    </row>
    <row r="21" spans="1:15" x14ac:dyDescent="0.25">
      <c r="A21" t="e" vm="338">
        <v>#VALUE!</v>
      </c>
      <c r="C21" t="str" cm="1">
        <f t="array" ref="C21">_FV(A21,"Ticker symbol",TRUE)</f>
        <v>PG</v>
      </c>
      <c r="D21" s="1">
        <v>44561</v>
      </c>
      <c r="E21" cm="1" vm="4">
        <f t="array" aca="1" ref="E21:F21" ca="1">_xlfn.STOCKHISTORY(A21,D21,D21,0,0 )</f>
        <v>44561</v>
      </c>
      <c r="F21" s="2" vm="340">
        <f ca="1"/>
        <v>163.58000000000001</v>
      </c>
      <c r="I21" s="1">
        <v>44925</v>
      </c>
      <c r="J21" s="1" cm="1" vm="113">
        <f t="array" aca="1" ref="J21:K21" ca="1">_xlfn.STOCKHISTORY(A21,I21,I21,0,0 )</f>
        <v>44925</v>
      </c>
      <c r="K21" s="2" vm="442">
        <f ca="1"/>
        <v>151.56</v>
      </c>
      <c r="M21" s="3">
        <f ca="1">(K21/F21-1)*100</f>
        <v>-7.3480865631495362</v>
      </c>
      <c r="N21" s="4">
        <f t="shared" ca="1" si="0"/>
        <v>-3.3122195830034395</v>
      </c>
      <c r="O21" s="5" cm="1">
        <f t="array" ref="O21">_FV(A21,"Market cap",TRUE)/100000000</f>
        <v>3533.915</v>
      </c>
    </row>
    <row r="22" spans="1:15" x14ac:dyDescent="0.25">
      <c r="A22" t="e" vm="341">
        <v>#VALUE!</v>
      </c>
      <c r="C22" t="str" cm="1">
        <f t="array" ref="C22">_FV(A22,"Ticker symbol",TRUE)</f>
        <v>COST</v>
      </c>
      <c r="D22" s="1">
        <v>44561</v>
      </c>
      <c r="E22" cm="1" vm="4">
        <f t="array" aca="1" ref="E22:F22" ca="1">_xlfn.STOCKHISTORY(A22,D22,D22,0,0 )</f>
        <v>44561</v>
      </c>
      <c r="F22" s="2" vm="343">
        <f ca="1"/>
        <v>567.70000000000005</v>
      </c>
      <c r="I22" s="1">
        <v>44925</v>
      </c>
      <c r="J22" s="1" cm="1" vm="113">
        <f t="array" aca="1" ref="J22:K22" ca="1">_xlfn.STOCKHISTORY(A22,I22,I22,0,0 )</f>
        <v>44925</v>
      </c>
      <c r="K22" s="2" vm="443">
        <f ca="1"/>
        <v>456.5</v>
      </c>
      <c r="M22" s="3">
        <f ca="1">(K22/F22-1)*100</f>
        <v>-19.587810463272859</v>
      </c>
      <c r="N22" s="4">
        <f t="shared" ca="1" si="0"/>
        <v>44.595837897042735</v>
      </c>
      <c r="O22" s="5" cm="1">
        <f t="array" ref="O22">_FV(A22,"Market cap",TRUE)/100000000</f>
        <v>3049.7896660400002</v>
      </c>
    </row>
    <row r="23" spans="1:15" x14ac:dyDescent="0.25">
      <c r="A23" t="e" vm="344">
        <v>#VALUE!</v>
      </c>
      <c r="C23" t="str" cm="1">
        <f t="array" ref="C23">_FV(A23,"Ticker symbol",TRUE)</f>
        <v>MRK</v>
      </c>
      <c r="D23" s="1">
        <v>44561</v>
      </c>
      <c r="E23" cm="1" vm="4">
        <f t="array" aca="1" ref="E23:F23" ca="1">_xlfn.STOCKHISTORY(A23,D23,D23,0,0 )</f>
        <v>44561</v>
      </c>
      <c r="F23" s="2" vm="346">
        <f ca="1"/>
        <v>76.64</v>
      </c>
      <c r="I23" s="1">
        <v>44925</v>
      </c>
      <c r="J23" s="1" cm="1" vm="113">
        <f t="array" aca="1" ref="J23:K23" ca="1">_xlfn.STOCKHISTORY(A23,I23,I23,0,0 )</f>
        <v>44925</v>
      </c>
      <c r="K23" s="2" vm="444">
        <f ca="1"/>
        <v>110.95</v>
      </c>
      <c r="M23" s="3">
        <f ca="1">(K23/F23-1)*100</f>
        <v>44.76774530271399</v>
      </c>
      <c r="N23" s="4">
        <f t="shared" ca="1" si="0"/>
        <v>-1.7395223073456534</v>
      </c>
      <c r="O23" s="5" cm="1">
        <f t="array" ref="O23">_FV(A23,"Market cap",TRUE)/100000000</f>
        <v>3003.0706573000002</v>
      </c>
    </row>
    <row r="24" spans="1:15" x14ac:dyDescent="0.25">
      <c r="A24" t="e" vm="347">
        <v>#VALUE!</v>
      </c>
      <c r="C24" t="str" cm="1">
        <f t="array" ref="C24">_FV(A24,"Ticker symbol",TRUE)</f>
        <v>ORCL</v>
      </c>
      <c r="D24" s="1">
        <v>44561</v>
      </c>
      <c r="E24" cm="1" vm="4">
        <f t="array" aca="1" ref="E24:F24" ca="1">_xlfn.STOCKHISTORY(A24,D24,D24,0,0 )</f>
        <v>44561</v>
      </c>
      <c r="F24" s="2" vm="349">
        <f ca="1"/>
        <v>87.21</v>
      </c>
      <c r="I24" s="1">
        <v>44925</v>
      </c>
      <c r="J24" s="1" cm="1" vm="113">
        <f t="array" aca="1" ref="J24:K24" ca="1">_xlfn.STOCKHISTORY(A24,I24,I24,0,0 )</f>
        <v>44925</v>
      </c>
      <c r="K24" s="2" vm="445">
        <f ca="1"/>
        <v>81.739999999999995</v>
      </c>
      <c r="M24" s="3">
        <f ca="1">(K24/F24-1)*100</f>
        <v>-6.272216488934756</v>
      </c>
      <c r="N24" s="4">
        <f t="shared" ca="1" si="0"/>
        <v>28.982138487888442</v>
      </c>
      <c r="O24" s="5" cm="1">
        <f t="array" ref="O24">_FV(A24,"Market cap",TRUE)/100000000</f>
        <v>2987.2535373999999</v>
      </c>
    </row>
    <row r="25" spans="1:15" x14ac:dyDescent="0.25">
      <c r="A25" t="e" vm="350">
        <v>#VALUE!</v>
      </c>
      <c r="C25" t="str" cm="1">
        <f t="array" ref="C25">_FV(A25,"Ticker symbol",TRUE)</f>
        <v>ABBV</v>
      </c>
      <c r="D25" s="1">
        <v>44561</v>
      </c>
      <c r="E25" cm="1" vm="4">
        <f t="array" aca="1" ref="E25:F25" ca="1">_xlfn.STOCKHISTORY(A25,D25,D25,0,0 )</f>
        <v>44561</v>
      </c>
      <c r="F25" s="2" vm="352">
        <f ca="1"/>
        <v>135.4</v>
      </c>
      <c r="I25" s="1">
        <v>44925</v>
      </c>
      <c r="J25" s="1" cm="1" vm="113">
        <f t="array" aca="1" ref="J25:K25" ca="1">_xlfn.STOCKHISTORY(A25,I25,I25,0,0 )</f>
        <v>44925</v>
      </c>
      <c r="K25" s="2" vm="446">
        <f ca="1"/>
        <v>161.61000000000001</v>
      </c>
      <c r="M25" s="3">
        <f ca="1">(K25/F25-1)*100</f>
        <v>19.35745937961595</v>
      </c>
      <c r="N25" s="4">
        <f t="shared" ca="1" si="0"/>
        <v>-4.1086566425345028</v>
      </c>
      <c r="O25" s="5" cm="1">
        <f t="array" ref="O25">_FV(A25,"Market cap",TRUE)/100000000</f>
        <v>2882.9453672999998</v>
      </c>
    </row>
    <row r="26" spans="1:15" x14ac:dyDescent="0.25">
      <c r="A26" t="e" vm="353">
        <v>#VALUE!</v>
      </c>
      <c r="C26" t="str" cm="1">
        <f t="array" ref="C26">_FV(A26,"Ticker symbol",TRUE)</f>
        <v>ADBE</v>
      </c>
      <c r="D26" s="1">
        <v>44561</v>
      </c>
      <c r="E26" cm="1" vm="4">
        <f t="array" aca="1" ref="E26:F26" ca="1">_xlfn.STOCKHISTORY(A26,D26,D26,0,0 )</f>
        <v>44561</v>
      </c>
      <c r="F26" s="2" vm="355">
        <f ca="1"/>
        <v>567.05999999999995</v>
      </c>
      <c r="I26" s="1">
        <v>44925</v>
      </c>
      <c r="J26" s="1" cm="1" vm="113">
        <f t="array" aca="1" ref="J26:K26" ca="1">_xlfn.STOCKHISTORY(A26,I26,I26,0,0 )</f>
        <v>44925</v>
      </c>
      <c r="K26" s="2" vm="447">
        <f ca="1"/>
        <v>336.53</v>
      </c>
      <c r="M26" s="3">
        <f ca="1">(K26/F26-1)*100</f>
        <v>-40.653546361937011</v>
      </c>
      <c r="N26" s="4">
        <f t="shared" ca="1" si="0"/>
        <v>77.279885894273932</v>
      </c>
      <c r="O26" s="5" cm="1">
        <f t="array" ref="O26">_FV(A26,"Market cap",TRUE)/100000000</f>
        <v>2703.1161000000002</v>
      </c>
    </row>
    <row r="27" spans="1:15" x14ac:dyDescent="0.25">
      <c r="A27" t="e" vm="180">
        <v>#VALUE!</v>
      </c>
      <c r="C27" t="str" cm="1">
        <f t="array" ref="C27">_FV(A27,"Ticker symbol",TRUE)</f>
        <v>CVX</v>
      </c>
      <c r="D27" s="1">
        <v>44561</v>
      </c>
      <c r="E27" cm="1" vm="4">
        <f t="array" aca="1" ref="E27:F27" ca="1">_xlfn.STOCKHISTORY(A27,D27,D27,0,0 )</f>
        <v>44561</v>
      </c>
      <c r="F27" s="2" vm="181">
        <f ca="1"/>
        <v>117.35</v>
      </c>
      <c r="I27" s="1">
        <v>44925</v>
      </c>
      <c r="J27" s="1" cm="1" vm="113">
        <f t="array" aca="1" ref="J27:K27" ca="1">_xlfn.STOCKHISTORY(A27,I27,I27,0,0 )</f>
        <v>44925</v>
      </c>
      <c r="K27" s="2" vm="182">
        <f ca="1"/>
        <v>179.49</v>
      </c>
      <c r="M27" s="3">
        <f ca="1">(K27/F27-1)*100</f>
        <v>52.952705581593527</v>
      </c>
      <c r="N27" s="4">
        <f t="shared" ca="1" si="0"/>
        <v>-16.897877319070709</v>
      </c>
      <c r="O27" s="5" cm="1">
        <f t="array" ref="O27">_FV(A27,"Market cap",TRUE)/100000000</f>
        <v>2669.3086784000002</v>
      </c>
    </row>
    <row r="28" spans="1:15" x14ac:dyDescent="0.25">
      <c r="A28" t="e" vm="357">
        <v>#VALUE!</v>
      </c>
      <c r="C28" t="str" cm="1">
        <f t="array" ref="C28">_FV(A28,"Ticker symbol",TRUE)</f>
        <v>CRM</v>
      </c>
      <c r="D28" s="1">
        <v>44561</v>
      </c>
      <c r="E28" cm="1" vm="4">
        <f t="array" aca="1" ref="E28:F28" ca="1">_xlfn.STOCKHISTORY(A28,D28,D28,0,0 )</f>
        <v>44561</v>
      </c>
      <c r="F28" s="2" vm="359">
        <f ca="1"/>
        <v>254.13</v>
      </c>
      <c r="I28" s="1">
        <v>44925</v>
      </c>
      <c r="J28" s="1" cm="1" vm="113">
        <f t="array" aca="1" ref="J28:K28" ca="1">_xlfn.STOCKHISTORY(A28,I28,I28,0,0 )</f>
        <v>44925</v>
      </c>
      <c r="K28" s="2" vm="448">
        <f ca="1"/>
        <v>132.59</v>
      </c>
      <c r="M28" s="3">
        <f ca="1">(K28/F28-1)*100</f>
        <v>-47.825915869830403</v>
      </c>
      <c r="N28" s="4">
        <f t="shared" ca="1" si="0"/>
        <v>98.461422430047492</v>
      </c>
      <c r="O28" s="5" cm="1">
        <f t="array" ref="O28">_FV(A28,"Market cap",TRUE)/100000000</f>
        <v>2656.8696</v>
      </c>
    </row>
    <row r="29" spans="1:15" x14ac:dyDescent="0.25">
      <c r="A29" t="e" vm="360">
        <v>#VALUE!</v>
      </c>
      <c r="C29" t="str" cm="1">
        <f t="array" ref="C29">_FV(A29,"Ticker symbol",TRUE)</f>
        <v>KO</v>
      </c>
      <c r="D29" s="1">
        <v>44561</v>
      </c>
      <c r="E29" cm="1" vm="4">
        <f t="array" aca="1" ref="E29:F29" ca="1">_xlfn.STOCKHISTORY(A29,D29,D29,0,0 )</f>
        <v>44561</v>
      </c>
      <c r="F29" s="2" vm="362">
        <f ca="1"/>
        <v>59.21</v>
      </c>
      <c r="I29" s="1">
        <v>44925</v>
      </c>
      <c r="J29" s="1" cm="1" vm="113">
        <f t="array" aca="1" ref="J29:K29" ca="1">_xlfn.STOCKHISTORY(A29,I29,I29,0,0 )</f>
        <v>44925</v>
      </c>
      <c r="K29" s="2" vm="449">
        <f ca="1"/>
        <v>63.61</v>
      </c>
      <c r="M29" s="3">
        <f ca="1">(K29/F29-1)*100</f>
        <v>7.4311771660192427</v>
      </c>
      <c r="N29" s="4">
        <f t="shared" ca="1" si="0"/>
        <v>-7.357333752554629</v>
      </c>
      <c r="O29" s="5" cm="1">
        <f t="array" ref="O29">_FV(A29,"Market cap",TRUE)/100000000</f>
        <v>2601.1820330999999</v>
      </c>
    </row>
    <row r="30" spans="1:15" x14ac:dyDescent="0.25">
      <c r="A30" t="e" vm="240">
        <v>#VALUE!</v>
      </c>
      <c r="C30" t="str" cm="1">
        <f t="array" ref="C30">_FV(A30,"Ticker symbol",TRUE)</f>
        <v>AMD</v>
      </c>
      <c r="D30" s="1">
        <v>44561</v>
      </c>
      <c r="E30" cm="1" vm="4">
        <f t="array" aca="1" ref="E30:F30" ca="1">_xlfn.STOCKHISTORY(A30,D30,D30,0,0 )</f>
        <v>44561</v>
      </c>
      <c r="F30" s="2" vm="241">
        <f ca="1"/>
        <v>143.9</v>
      </c>
      <c r="I30" s="1">
        <v>44925</v>
      </c>
      <c r="J30" s="1" cm="1" vm="113">
        <f t="array" aca="1" ref="J30:K30" ca="1">_xlfn.STOCKHISTORY(A30,I30,I30,0,0 )</f>
        <v>44925</v>
      </c>
      <c r="K30" s="2" vm="242">
        <f ca="1"/>
        <v>64.77</v>
      </c>
      <c r="M30" s="3">
        <f ca="1">(K30/F30-1)*100</f>
        <v>-54.98957609451007</v>
      </c>
      <c r="N30" s="4">
        <f t="shared" ca="1" si="0"/>
        <v>127.58993361123979</v>
      </c>
      <c r="O30" s="5" cm="1">
        <f t="array" ref="O30">_FV(A30,"Market cap",TRUE)/100000000</f>
        <v>2627.9322232899999</v>
      </c>
    </row>
    <row r="31" spans="1:15" x14ac:dyDescent="0.25">
      <c r="A31" t="e" vm="364">
        <v>#VALUE!</v>
      </c>
      <c r="C31" t="str" cm="1">
        <f t="array" ref="C31">_FV(A31,"Ticker symbol",TRUE)</f>
        <v>BAC</v>
      </c>
      <c r="D31" s="1">
        <v>44561</v>
      </c>
      <c r="E31" cm="1" vm="4">
        <f t="array" aca="1" ref="E31:F31" ca="1">_xlfn.STOCKHISTORY(A31,D31,D31,0,0 )</f>
        <v>44561</v>
      </c>
      <c r="F31" s="2" vm="366">
        <f ca="1"/>
        <v>44.49</v>
      </c>
      <c r="I31" s="1">
        <v>44925</v>
      </c>
      <c r="J31" s="1" cm="1" vm="113">
        <f t="array" aca="1" ref="J31:K31" ca="1">_xlfn.STOCKHISTORY(A31,I31,I31,0,0 )</f>
        <v>44925</v>
      </c>
      <c r="K31" s="2" vm="450">
        <f ca="1"/>
        <v>33.119999999999997</v>
      </c>
      <c r="M31" s="3">
        <f ca="1">(K31/F31-1)*100</f>
        <v>-25.556304787592733</v>
      </c>
      <c r="N31" s="4">
        <f t="shared" ca="1" si="0"/>
        <v>1.6606280193236955</v>
      </c>
      <c r="O31" s="5" cm="1">
        <f t="array" ref="O31">_FV(A31,"Market cap",TRUE)/100000000</f>
        <v>2511.0271636000002</v>
      </c>
    </row>
    <row r="32" spans="1:15" x14ac:dyDescent="0.25">
      <c r="A32" t="e" vm="367">
        <v>#VALUE!</v>
      </c>
      <c r="C32" t="str" cm="1">
        <f t="array" ref="C32">_FV(A32,"Ticker symbol",TRUE)</f>
        <v>ACN</v>
      </c>
      <c r="D32" s="1">
        <v>44561</v>
      </c>
      <c r="E32" cm="1" vm="4">
        <f t="array" aca="1" ref="E32:F32" ca="1">_xlfn.STOCKHISTORY(A32,D32,D32,0,0 )</f>
        <v>44561</v>
      </c>
      <c r="F32" s="2" vm="369">
        <f ca="1"/>
        <v>414.55</v>
      </c>
      <c r="I32" s="1">
        <v>44925</v>
      </c>
      <c r="J32" s="1" cm="1" vm="113">
        <f t="array" aca="1" ref="J32:K32" ca="1">_xlfn.STOCKHISTORY(A32,I32,I32,0,0 )</f>
        <v>44925</v>
      </c>
      <c r="K32" s="2" vm="451">
        <f ca="1"/>
        <v>266.83999999999997</v>
      </c>
      <c r="M32" s="3">
        <f ca="1">(K32/F32-1)*100</f>
        <v>-35.631407550355817</v>
      </c>
      <c r="N32" s="4">
        <f t="shared" ca="1" si="0"/>
        <v>31.505771248688362</v>
      </c>
      <c r="O32" s="5" cm="1">
        <f t="array" ref="O32">_FV(A32,"Market cap",TRUE)/100000000</f>
        <v>2394.9757729500002</v>
      </c>
    </row>
    <row r="33" spans="1:15" x14ac:dyDescent="0.25">
      <c r="A33" t="e" vm="370">
        <v>#VALUE!</v>
      </c>
      <c r="C33" t="str" cm="1">
        <f t="array" ref="C33">_FV(A33,"Ticker symbol",TRUE)</f>
        <v>PEP</v>
      </c>
      <c r="D33" s="1">
        <v>44561</v>
      </c>
      <c r="E33" cm="1" vm="4">
        <f t="array" aca="1" ref="E33:F33" ca="1">_xlfn.STOCKHISTORY(A33,D33,D33,0,0 )</f>
        <v>44561</v>
      </c>
      <c r="F33" s="2" vm="372">
        <f ca="1"/>
        <v>173.71</v>
      </c>
      <c r="I33" s="1">
        <v>44925</v>
      </c>
      <c r="J33" s="1" cm="1" vm="113">
        <f t="array" aca="1" ref="J33:K33" ca="1">_xlfn.STOCKHISTORY(A33,I33,I33,0,0 )</f>
        <v>44925</v>
      </c>
      <c r="K33" s="2" vm="452">
        <f ca="1"/>
        <v>180.66</v>
      </c>
      <c r="M33" s="3">
        <f ca="1">(K33/F33-1)*100</f>
        <v>4.0009210753554791</v>
      </c>
      <c r="N33" s="4">
        <f t="shared" ca="1" si="0"/>
        <v>-5.9891508911767977</v>
      </c>
      <c r="O33" s="5" cm="1">
        <f t="array" ref="O33">_FV(A33,"Market cap",TRUE)/100000000</f>
        <v>2298.36014879</v>
      </c>
    </row>
    <row r="34" spans="1:15" x14ac:dyDescent="0.25">
      <c r="A34" t="e" vm="373">
        <v>#VALUE!</v>
      </c>
      <c r="C34" t="str" cm="1">
        <f t="array" ref="C34">_FV(A34,"Ticker symbol",TRUE)</f>
        <v>MCD</v>
      </c>
      <c r="D34" s="1">
        <v>44561</v>
      </c>
      <c r="E34" cm="1" vm="4">
        <f t="array" aca="1" ref="E34:F34" ca="1">_xlfn.STOCKHISTORY(A34,D34,D34,0,0 )</f>
        <v>44561</v>
      </c>
      <c r="F34" s="2" vm="375">
        <f ca="1"/>
        <v>268.07</v>
      </c>
      <c r="I34" s="1">
        <v>44925</v>
      </c>
      <c r="J34" s="1" cm="1" vm="113">
        <f t="array" aca="1" ref="J34:K34" ca="1">_xlfn.STOCKHISTORY(A34,I34,I34,0,0 )</f>
        <v>44925</v>
      </c>
      <c r="K34" s="2" vm="453">
        <f ca="1"/>
        <v>263.52999999999997</v>
      </c>
      <c r="M34" s="3">
        <f ca="1">(K34/F34-1)*100</f>
        <v>-1.6935874958033392</v>
      </c>
      <c r="N34" s="4">
        <f t="shared" ca="1" si="0"/>
        <v>12.514704208249539</v>
      </c>
      <c r="O34" s="5" cm="1">
        <f t="array" ref="O34">_FV(A34,"Market cap",TRUE)/100000000</f>
        <v>2135.3343138</v>
      </c>
    </row>
    <row r="35" spans="1:15" x14ac:dyDescent="0.25">
      <c r="A35" t="e" vm="376">
        <v>#VALUE!</v>
      </c>
      <c r="C35" t="str" cm="1">
        <f t="array" ref="C35">_FV(A35,"Ticker symbol",TRUE)</f>
        <v>NFLX</v>
      </c>
      <c r="D35" s="1">
        <v>44561</v>
      </c>
      <c r="E35" cm="1" vm="4">
        <f t="array" aca="1" ref="E35:F35" ca="1">_xlfn.STOCKHISTORY(A35,D35,D35,0,0 )</f>
        <v>44561</v>
      </c>
      <c r="F35" s="2" vm="378">
        <f ca="1"/>
        <v>602.44000000000005</v>
      </c>
      <c r="I35" s="1">
        <v>44925</v>
      </c>
      <c r="J35" s="1" cm="1" vm="113">
        <f t="array" aca="1" ref="J35:K35" ca="1">_xlfn.STOCKHISTORY(A35,I35,I35,0,0 )</f>
        <v>44925</v>
      </c>
      <c r="K35" s="2" vm="454">
        <f ca="1"/>
        <v>294.88</v>
      </c>
      <c r="M35" s="3">
        <f ca="1">(K35/F35-1)*100</f>
        <v>-51.052386959697238</v>
      </c>
      <c r="N35" s="4">
        <f t="shared" ca="1" si="0"/>
        <v>65.111231687466088</v>
      </c>
      <c r="O35" s="5" cm="1">
        <f t="array" ref="O35">_FV(A35,"Market cap",TRUE)/100000000</f>
        <v>2124.1033520699998</v>
      </c>
    </row>
    <row r="36" spans="1:15" x14ac:dyDescent="0.25">
      <c r="A36" t="e" vm="379">
        <v>#VALUE!</v>
      </c>
      <c r="C36" t="str" cm="1">
        <f t="array" ref="C36">_FV(A36,"Ticker symbol",TRUE)</f>
        <v>TMO</v>
      </c>
      <c r="D36" s="1">
        <v>44561</v>
      </c>
      <c r="E36" cm="1" vm="4">
        <f t="array" aca="1" ref="E36:F36" ca="1">_xlfn.STOCKHISTORY(A36,D36,D36,0,0 )</f>
        <v>44561</v>
      </c>
      <c r="F36" s="2" vm="381">
        <f ca="1"/>
        <v>667.24</v>
      </c>
      <c r="I36" s="1">
        <v>44925</v>
      </c>
      <c r="J36" s="1" cm="1" vm="113">
        <f t="array" aca="1" ref="J36:K36" ca="1">_xlfn.STOCKHISTORY(A36,I36,I36,0,0 )</f>
        <v>44925</v>
      </c>
      <c r="K36" s="2" vm="455">
        <f ca="1"/>
        <v>550.69000000000005</v>
      </c>
      <c r="M36" s="3">
        <f ca="1">(K36/F36-1)*100</f>
        <v>-17.467477968946699</v>
      </c>
      <c r="N36" s="4">
        <f t="shared" ca="1" si="0"/>
        <v>-3.6136483320924784</v>
      </c>
      <c r="O36" s="5" cm="1">
        <f t="array" ref="O36">_FV(A36,"Market cap",TRUE)/100000000</f>
        <v>2103.4108012000002</v>
      </c>
    </row>
    <row r="37" spans="1:15" x14ac:dyDescent="0.25">
      <c r="A37" t="e" vm="382">
        <v>#VALUE!</v>
      </c>
      <c r="C37" t="str" cm="1">
        <f t="array" ref="C37">_FV(A37,"Ticker symbol",TRUE)</f>
        <v>CSCO</v>
      </c>
      <c r="D37" s="1">
        <v>44561</v>
      </c>
      <c r="E37" cm="1" vm="4">
        <f t="array" aca="1" ref="E37:F37" ca="1">_xlfn.STOCKHISTORY(A37,D37,D37,0,0 )</f>
        <v>44561</v>
      </c>
      <c r="F37" s="2" vm="384">
        <f ca="1"/>
        <v>63.37</v>
      </c>
      <c r="I37" s="1">
        <v>44925</v>
      </c>
      <c r="J37" s="1" cm="1" vm="113">
        <f t="array" aca="1" ref="J37:K37" ca="1">_xlfn.STOCKHISTORY(A37,I37,I37,0,0 )</f>
        <v>44925</v>
      </c>
      <c r="K37" s="2" vm="456">
        <f ca="1"/>
        <v>47.64</v>
      </c>
      <c r="M37" s="3">
        <f ca="1">(K37/F37-1)*100</f>
        <v>-24.822471200883701</v>
      </c>
      <c r="N37" s="4">
        <f t="shared" ca="1" si="0"/>
        <v>6.0453400503778454</v>
      </c>
      <c r="O37" s="5" cm="1">
        <f t="array" ref="O37">_FV(A37,"Market cap",TRUE)/100000000</f>
        <v>2062.21407</v>
      </c>
    </row>
    <row r="38" spans="1:15" x14ac:dyDescent="0.25">
      <c r="A38" t="e" vm="385">
        <v>#VALUE!</v>
      </c>
      <c r="C38" t="str" cm="1">
        <f t="array" ref="C38">_FV(A38,"Ticker symbol",TRUE)</f>
        <v>INTC</v>
      </c>
      <c r="D38" s="1">
        <v>44561</v>
      </c>
      <c r="E38" cm="1" vm="4">
        <f t="array" aca="1" ref="E38:F38" ca="1">_xlfn.STOCKHISTORY(A38,D38,D38,0,0 )</f>
        <v>44561</v>
      </c>
      <c r="F38" s="2" vm="387">
        <f ca="1"/>
        <v>51.5</v>
      </c>
      <c r="I38" s="1">
        <v>44925</v>
      </c>
      <c r="J38" s="1" cm="1" vm="113">
        <f t="array" aca="1" ref="J38:K38" ca="1">_xlfn.STOCKHISTORY(A38,I38,I38,0,0 )</f>
        <v>44925</v>
      </c>
      <c r="K38" s="2" vm="457">
        <f ca="1"/>
        <v>26.43</v>
      </c>
      <c r="M38" s="3">
        <f ca="1">(K38/F38-1)*100</f>
        <v>-48.679611650485434</v>
      </c>
      <c r="N38" s="4">
        <f t="shared" ca="1" si="0"/>
        <v>90.124858115777528</v>
      </c>
      <c r="O38" s="5" cm="1">
        <f t="array" ref="O38">_FV(A38,"Market cap",TRUE)/100000000</f>
        <v>1970.5583999999999</v>
      </c>
    </row>
    <row r="39" spans="1:15" x14ac:dyDescent="0.25">
      <c r="A39" t="e" vm="388">
        <v>#VALUE!</v>
      </c>
      <c r="C39" t="str" cm="1">
        <f t="array" ref="C39">_FV(A39,"Ticker symbol",TRUE)</f>
        <v>ABT</v>
      </c>
      <c r="D39" s="1">
        <v>44561</v>
      </c>
      <c r="E39" cm="1" vm="4">
        <f t="array" aca="1" ref="E39:F39" ca="1">_xlfn.STOCKHISTORY(A39,D39,D39,0,0 )</f>
        <v>44561</v>
      </c>
      <c r="F39" s="2" vm="390">
        <f ca="1"/>
        <v>140.74</v>
      </c>
      <c r="I39" s="1">
        <v>44925</v>
      </c>
      <c r="J39" s="1" cm="1" vm="113">
        <f t="array" aca="1" ref="J39:K39" ca="1">_xlfn.STOCKHISTORY(A39,I39,I39,0,0 )</f>
        <v>44925</v>
      </c>
      <c r="K39" s="2" vm="458">
        <f ca="1"/>
        <v>109.79</v>
      </c>
      <c r="M39" s="3">
        <f ca="1">(K39/F39-1)*100</f>
        <v>-21.990905215290613</v>
      </c>
      <c r="N39" s="4">
        <f t="shared" ca="1" si="0"/>
        <v>0.25503233445667295</v>
      </c>
      <c r="O39" s="5" cm="1">
        <f t="array" ref="O39">_FV(A39,"Market cap",TRUE)/100000000</f>
        <v>1978.5864423</v>
      </c>
    </row>
    <row r="40" spans="1:15" x14ac:dyDescent="0.25">
      <c r="A40" t="e" vm="391">
        <v>#VALUE!</v>
      </c>
      <c r="C40" t="str" cm="1">
        <f t="array" ref="C40">_FV(A40,"Ticker symbol",TRUE)</f>
        <v>LIN</v>
      </c>
      <c r="D40" s="1">
        <v>44561</v>
      </c>
      <c r="E40" cm="1" vm="4">
        <f t="array" aca="1" ref="E40:F40" ca="1">_xlfn.STOCKHISTORY(A40,D40,D40,0,0 )</f>
        <v>44561</v>
      </c>
      <c r="F40" s="2" vm="393">
        <f ca="1"/>
        <v>346.43</v>
      </c>
      <c r="I40" s="1">
        <v>44925</v>
      </c>
      <c r="J40" s="1" cm="1" vm="113">
        <f t="array" aca="1" ref="J40:K40" ca="1">_xlfn.STOCKHISTORY(A40,I40,I40,0,0 )</f>
        <v>44925</v>
      </c>
      <c r="K40" s="2" vm="459">
        <f ca="1"/>
        <v>326.18</v>
      </c>
      <c r="M40" s="3">
        <f ca="1">(K40/F40-1)*100</f>
        <v>-5.8453367202609519</v>
      </c>
      <c r="N40" s="4">
        <f t="shared" ca="1" si="0"/>
        <v>25.915138880372801</v>
      </c>
      <c r="O40" s="5" cm="1">
        <f t="array" ref="O40">_FV(A40,"Market cap",TRUE)/100000000</f>
        <v>1977.6259042500001</v>
      </c>
    </row>
    <row r="41" spans="1:15" x14ac:dyDescent="0.25">
      <c r="A41" t="e" vm="394">
        <v>#VALUE!</v>
      </c>
      <c r="C41" t="str" cm="1">
        <f t="array" ref="C41">_FV(A41,"Ticker symbol",TRUE)</f>
        <v>TMUS</v>
      </c>
      <c r="D41" s="1">
        <v>44561</v>
      </c>
      <c r="E41" cm="1" vm="4">
        <f t="array" aca="1" ref="E41:F41" ca="1">_xlfn.STOCKHISTORY(A41,D41,D41,0,0 )</f>
        <v>44561</v>
      </c>
      <c r="F41" s="2" vm="396">
        <f ca="1"/>
        <v>115.98</v>
      </c>
      <c r="I41" s="1">
        <v>44925</v>
      </c>
      <c r="J41" s="1" cm="1" vm="113">
        <f t="array" aca="1" ref="J41:K41" ca="1">_xlfn.STOCKHISTORY(A41,I41,I41,0,0 )</f>
        <v>44925</v>
      </c>
      <c r="K41" s="2" vm="460">
        <f ca="1"/>
        <v>140</v>
      </c>
      <c r="M41" s="3">
        <f ca="1">(K41/F41-1)*100</f>
        <v>20.710467321952052</v>
      </c>
      <c r="N41" s="4">
        <f t="shared" ca="1" si="0"/>
        <v>14.521428571428574</v>
      </c>
      <c r="O41" s="5" cm="1">
        <f t="array" ref="O41">_FV(A41,"Market cap",TRUE)/100000000</f>
        <v>1906.91162749</v>
      </c>
    </row>
    <row r="42" spans="1:15" x14ac:dyDescent="0.25">
      <c r="A42" t="e" vm="397">
        <v>#VALUE!</v>
      </c>
      <c r="C42" t="str" cm="1">
        <f t="array" ref="C42">_FV(A42,"Ticker symbol",TRUE)</f>
        <v>CMCSA</v>
      </c>
      <c r="D42" s="1">
        <v>44561</v>
      </c>
      <c r="E42" cm="1" vm="4">
        <f t="array" aca="1" ref="E42:F42" ca="1">_xlfn.STOCKHISTORY(A42,D42,D42,0,0 )</f>
        <v>44561</v>
      </c>
      <c r="F42" s="2" vm="399">
        <f ca="1"/>
        <v>50.33</v>
      </c>
      <c r="I42" s="1">
        <v>44925</v>
      </c>
      <c r="J42" s="1" cm="1" vm="113">
        <f t="array" aca="1" ref="J42:K42" ca="1">_xlfn.STOCKHISTORY(A42,I42,I42,0,0 )</f>
        <v>44925</v>
      </c>
      <c r="K42" s="2" vm="461">
        <f ca="1"/>
        <v>34.97</v>
      </c>
      <c r="M42" s="3">
        <f ca="1">(K42/F42-1)*100</f>
        <v>-30.518577389231073</v>
      </c>
      <c r="N42" s="4">
        <f t="shared" ca="1" si="0"/>
        <v>25.39319416642838</v>
      </c>
      <c r="O42" s="5" cm="1">
        <f t="array" ref="O42">_FV(A42,"Market cap",TRUE)/100000000</f>
        <v>1712.2690319999999</v>
      </c>
    </row>
    <row r="43" spans="1:15" x14ac:dyDescent="0.25">
      <c r="A43" t="e" vm="400">
        <v>#VALUE!</v>
      </c>
      <c r="C43" t="str" cm="1">
        <f t="array" ref="C43">_FV(A43,"Ticker symbol",TRUE)</f>
        <v>DIS</v>
      </c>
      <c r="D43" s="1">
        <v>44561</v>
      </c>
      <c r="E43" cm="1" vm="4">
        <f t="array" aca="1" ref="E43:F43" ca="1">_xlfn.STOCKHISTORY(A43,D43,D43,0,0 )</f>
        <v>44561</v>
      </c>
      <c r="F43" s="2" vm="402">
        <f ca="1"/>
        <v>154.88999999999999</v>
      </c>
      <c r="I43" s="1">
        <v>44925</v>
      </c>
      <c r="J43" s="1" cm="1" vm="113">
        <f t="array" aca="1" ref="J43:K43" ca="1">_xlfn.STOCKHISTORY(A43,I43,I43,0,0 )</f>
        <v>44925</v>
      </c>
      <c r="K43" s="2" vm="462">
        <f ca="1"/>
        <v>86.88</v>
      </c>
      <c r="M43" s="3">
        <f t="shared" ref="M43:M51" ca="1" si="1">(K43/F43-1)*100</f>
        <v>-43.90858028278133</v>
      </c>
      <c r="N43" s="4">
        <f t="shared" ca="1" si="0"/>
        <v>3.9249539594843563</v>
      </c>
      <c r="O43" s="5" cm="1">
        <f t="array" ref="O43">_FV(A43,"Market cap",TRUE)/100000000</f>
        <v>1687.551352</v>
      </c>
    </row>
    <row r="44" spans="1:15" x14ac:dyDescent="0.25">
      <c r="A44" t="e" vm="403">
        <v>#VALUE!</v>
      </c>
      <c r="C44" t="str" cm="1">
        <f t="array" ref="C44">_FV(A44,"Ticker symbol",TRUE)</f>
        <v>WFC</v>
      </c>
      <c r="D44" s="1">
        <v>44561</v>
      </c>
      <c r="E44" cm="1" vm="4">
        <f t="array" aca="1" ref="E44:F44" ca="1">_xlfn.STOCKHISTORY(A44,D44,D44,0,0 )</f>
        <v>44561</v>
      </c>
      <c r="F44" s="2" vm="405">
        <f ca="1"/>
        <v>47.98</v>
      </c>
      <c r="I44" s="1">
        <v>44925</v>
      </c>
      <c r="J44" s="1" cm="1" vm="113">
        <f t="array" aca="1" ref="J44:K44" ca="1">_xlfn.STOCKHISTORY(A44,I44,I44,0,0 )</f>
        <v>44925</v>
      </c>
      <c r="K44" s="2" vm="463">
        <f ca="1"/>
        <v>41.29</v>
      </c>
      <c r="M44" s="3">
        <f t="shared" ca="1" si="1"/>
        <v>-13.943309712380159</v>
      </c>
      <c r="N44" s="4">
        <f t="shared" ca="1" si="0"/>
        <v>19.205618793896818</v>
      </c>
      <c r="O44" s="5" cm="1">
        <f t="array" ref="O44">_FV(A44,"Market cap",TRUE)/100000000</f>
        <v>1686.1704520000001</v>
      </c>
    </row>
    <row r="45" spans="1:15" x14ac:dyDescent="0.25">
      <c r="A45" t="e" vm="406">
        <v>#VALUE!</v>
      </c>
      <c r="C45" t="str" cm="1">
        <f t="array" ref="C45">_FV(A45,"Ticker symbol",TRUE)</f>
        <v>INTU</v>
      </c>
      <c r="D45" s="1">
        <v>44561</v>
      </c>
      <c r="E45" cm="1" vm="4">
        <f t="array" aca="1" ref="E45:F45" ca="1">_xlfn.STOCKHISTORY(A45,D45,D45,0,0 )</f>
        <v>44561</v>
      </c>
      <c r="F45" s="2" vm="408">
        <f ca="1"/>
        <v>643.22</v>
      </c>
      <c r="I45" s="1">
        <v>44925</v>
      </c>
      <c r="J45" s="1" cm="1" vm="113">
        <f t="array" aca="1" ref="J45:K45" ca="1">_xlfn.STOCKHISTORY(A45,I45,I45,0,0 )</f>
        <v>44925</v>
      </c>
      <c r="K45" s="2" vm="464">
        <f ca="1"/>
        <v>389.22</v>
      </c>
      <c r="M45" s="3">
        <f t="shared" ca="1" si="1"/>
        <v>-39.488821864991763</v>
      </c>
      <c r="N45" s="4">
        <f t="shared" ca="1" si="0"/>
        <v>60.5852731103232</v>
      </c>
      <c r="O45" s="5" cm="1">
        <f t="array" ref="O45">_FV(A45,"Market cap",TRUE)/100000000</f>
        <v>1711.4167296000001</v>
      </c>
    </row>
    <row r="46" spans="1:15" x14ac:dyDescent="0.25">
      <c r="A46" t="e" vm="409">
        <v>#VALUE!</v>
      </c>
      <c r="C46" t="str" cm="1">
        <f t="array" ref="C46">_FV(A46,"Ticker symbol",TRUE)</f>
        <v>DHR</v>
      </c>
      <c r="D46" s="1">
        <v>44561</v>
      </c>
      <c r="E46" cm="1" vm="4">
        <f t="array" aca="1" ref="E46:F46" ca="1">_xlfn.STOCKHISTORY(A46,D46,D46,0,0 )</f>
        <v>44561</v>
      </c>
      <c r="F46" s="2" vm="411">
        <f ca="1"/>
        <v>291.63119999999998</v>
      </c>
      <c r="I46" s="1">
        <v>44925</v>
      </c>
      <c r="J46" s="1" cm="1" vm="113">
        <f t="array" aca="1" ref="J46:K46" ca="1">_xlfn.STOCKHISTORY(A46,I46,I46,0,0 )</f>
        <v>44925</v>
      </c>
      <c r="K46" s="2" vm="465">
        <f ca="1"/>
        <v>235.26560000000001</v>
      </c>
      <c r="M46" s="3">
        <f t="shared" ca="1" si="1"/>
        <v>-19.327698819605033</v>
      </c>
      <c r="N46" s="4">
        <f t="shared" ca="1" si="0"/>
        <v>-1.6685822321665378</v>
      </c>
      <c r="O46" s="5" cm="1">
        <f t="array" ref="O46">_FV(A46,"Market cap",TRUE)/100000000</f>
        <v>1671.4531002000001</v>
      </c>
    </row>
    <row r="47" spans="1:15" x14ac:dyDescent="0.25">
      <c r="A47" t="e" vm="412">
        <v>#VALUE!</v>
      </c>
      <c r="C47" t="str" cm="1">
        <f t="array" ref="C47">_FV(A47,"Ticker symbol",TRUE)</f>
        <v>VZ</v>
      </c>
      <c r="D47" s="1">
        <v>44561</v>
      </c>
      <c r="E47" cm="1" vm="4">
        <f t="array" aca="1" ref="E47:F47" ca="1">_xlfn.STOCKHISTORY(A47,D47,D47,0,0 )</f>
        <v>44561</v>
      </c>
      <c r="F47" s="2" vm="414">
        <f ca="1"/>
        <v>51.96</v>
      </c>
      <c r="I47" s="1">
        <v>44925</v>
      </c>
      <c r="J47" s="1" cm="1" vm="113">
        <f t="array" aca="1" ref="J47:K47" ca="1">_xlfn.STOCKHISTORY(A47,I47,I47,0,0 )</f>
        <v>44925</v>
      </c>
      <c r="K47" s="2" vm="466">
        <f ca="1"/>
        <v>39.4</v>
      </c>
      <c r="M47" s="3">
        <f t="shared" ca="1" si="1"/>
        <v>-24.172440338722101</v>
      </c>
      <c r="N47" s="4">
        <f t="shared" ca="1" si="0"/>
        <v>-4.3147208121827259</v>
      </c>
      <c r="O47" s="5" cm="1">
        <f t="array" ref="O47">_FV(A47,"Market cap",TRUE)/100000000</f>
        <v>1636.6569086</v>
      </c>
    </row>
    <row r="48" spans="1:15" x14ac:dyDescent="0.25">
      <c r="A48" t="e" vm="415">
        <v>#VALUE!</v>
      </c>
      <c r="C48" t="str" cm="1">
        <f t="array" ref="C48">_FV(A48,"Ticker symbol",TRUE)</f>
        <v>AMGN</v>
      </c>
      <c r="D48" s="1">
        <v>44561</v>
      </c>
      <c r="E48" cm="1" vm="4">
        <f t="array" aca="1" ref="E48:F48" ca="1">_xlfn.STOCKHISTORY(A48,D48,D48,0,0 )</f>
        <v>44561</v>
      </c>
      <c r="F48" s="2" vm="417">
        <f ca="1"/>
        <v>224.97</v>
      </c>
      <c r="I48" s="1">
        <v>44925</v>
      </c>
      <c r="J48" s="1" cm="1" vm="113">
        <f t="array" aca="1" ref="J48:K48" ca="1">_xlfn.STOCKHISTORY(A48,I48,I48,0,0 )</f>
        <v>44925</v>
      </c>
      <c r="K48" s="2" vm="467">
        <f ca="1"/>
        <v>262.64</v>
      </c>
      <c r="M48" s="3">
        <f t="shared" ca="1" si="1"/>
        <v>16.744454816197706</v>
      </c>
      <c r="N48" s="4">
        <f t="shared" ca="1" si="0"/>
        <v>9.6634176058483021</v>
      </c>
      <c r="O48" s="5" cm="1">
        <f t="array" ref="O48">_FV(A48,"Market cap",TRUE)/100000000</f>
        <v>1629.5634921999999</v>
      </c>
    </row>
    <row r="49" spans="1:15" x14ac:dyDescent="0.25">
      <c r="A49" t="e" vm="418">
        <v>#VALUE!</v>
      </c>
      <c r="C49" t="str" cm="1">
        <f t="array" ref="C49">_FV(A49,"Ticker symbol",TRUE)</f>
        <v>PFE</v>
      </c>
      <c r="D49" s="1">
        <v>44561</v>
      </c>
      <c r="E49" cm="1" vm="4">
        <f t="array" aca="1" ref="E49:F49" ca="1">_xlfn.STOCKHISTORY(A49,D49,D49,0,0 )</f>
        <v>44561</v>
      </c>
      <c r="F49" s="2" vm="420">
        <f ca="1"/>
        <v>59.05</v>
      </c>
      <c r="I49" s="1">
        <v>44925</v>
      </c>
      <c r="J49" s="1" cm="1" vm="113">
        <f t="array" aca="1" ref="J49:K49" ca="1">_xlfn.STOCKHISTORY(A49,I49,I49,0,0 )</f>
        <v>44925</v>
      </c>
      <c r="K49" s="2" vm="468">
        <f ca="1"/>
        <v>51.24</v>
      </c>
      <c r="M49" s="3">
        <f t="shared" ca="1" si="1"/>
        <v>-13.226079593564766</v>
      </c>
      <c r="N49" s="4">
        <f t="shared" ca="1" si="0"/>
        <v>-43.813427010148317</v>
      </c>
      <c r="O49" s="5" cm="1">
        <f t="array" ref="O49">_FV(A49,"Market cap",TRUE)/100000000</f>
        <v>1585.5127703999999</v>
      </c>
    </row>
    <row r="50" spans="1:15" x14ac:dyDescent="0.25">
      <c r="A50" t="e" vm="421">
        <v>#VALUE!</v>
      </c>
      <c r="C50" t="str" cm="1">
        <f t="array" ref="C50">_FV(A50,"Ticker symbol",TRUE)</f>
        <v>QCOM</v>
      </c>
      <c r="D50" s="1">
        <v>44561</v>
      </c>
      <c r="E50" cm="1" vm="4">
        <f t="array" aca="1" ref="E50:F50" ca="1">_xlfn.STOCKHISTORY(A50,D50,D50,0,0 )</f>
        <v>44561</v>
      </c>
      <c r="F50" s="2" vm="423">
        <f ca="1"/>
        <v>182.87</v>
      </c>
      <c r="I50" s="1">
        <v>44925</v>
      </c>
      <c r="J50" s="1" cm="1" vm="113">
        <f t="array" aca="1" ref="J50:K50" ca="1">_xlfn.STOCKHISTORY(A50,I50,I50,0,0 )</f>
        <v>44925</v>
      </c>
      <c r="K50" s="2" vm="469">
        <f ca="1"/>
        <v>109.94</v>
      </c>
      <c r="M50" s="3">
        <f t="shared" ca="1" si="1"/>
        <v>-39.880789631979006</v>
      </c>
      <c r="N50" s="4">
        <f t="shared" ca="1" si="0"/>
        <v>31.553574677096606</v>
      </c>
      <c r="O50" s="5" cm="1">
        <f t="array" ref="O50">_FV(A50,"Market cap",TRUE)/100000000</f>
        <v>1617.0777</v>
      </c>
    </row>
    <row r="51" spans="1:15" x14ac:dyDescent="0.25">
      <c r="A51" t="e" vm="424">
        <v>#VALUE!</v>
      </c>
      <c r="C51" t="str" cm="1">
        <f t="array" ref="C51">_FV(A51,"Ticker symbol",TRUE)</f>
        <v>NKE</v>
      </c>
      <c r="D51" s="1">
        <v>44561</v>
      </c>
      <c r="E51" cm="1" vm="4">
        <f t="array" aca="1" ref="E51:F51" ca="1">_xlfn.STOCKHISTORY(A51,D51,D51,0,0 )</f>
        <v>44561</v>
      </c>
      <c r="F51" s="2" vm="426">
        <f ca="1"/>
        <v>166.67</v>
      </c>
      <c r="I51" s="1">
        <v>44925</v>
      </c>
      <c r="J51" s="1" cm="1" vm="113">
        <f t="array" aca="1" ref="J51:K51" ca="1">_xlfn.STOCKHISTORY(A51,I51,I51,0,0 )</f>
        <v>44925</v>
      </c>
      <c r="K51" s="2" vm="470">
        <f ca="1"/>
        <v>117.01</v>
      </c>
      <c r="M51" s="3">
        <f t="shared" ca="1" si="1"/>
        <v>-29.795404091918154</v>
      </c>
      <c r="N51" s="4">
        <f t="shared" ca="1" si="0"/>
        <v>-7.2130587129305308</v>
      </c>
      <c r="O51" s="5" cm="1">
        <f t="array" ref="O51">_FV(A51,"Market cap",TRUE)/100000000</f>
        <v>1529.5156589999999</v>
      </c>
    </row>
    <row r="52" spans="1:15" x14ac:dyDescent="0.25">
      <c r="D52" s="1"/>
      <c r="F52" s="2"/>
      <c r="I52" s="1"/>
      <c r="J52" s="1"/>
      <c r="K52" s="2"/>
      <c r="M52" s="7">
        <f ca="1">MIN(M2:M51)</f>
        <v>-65.03116337100947</v>
      </c>
      <c r="N52" s="7">
        <f ca="1">MIN(N2:N51)</f>
        <v>-43.813427010148317</v>
      </c>
      <c r="O52" s="5"/>
    </row>
    <row r="53" spans="1:15" x14ac:dyDescent="0.25">
      <c r="M53" s="8">
        <f ca="1">MAX(M2:M51)</f>
        <v>80.258212126164423</v>
      </c>
      <c r="N53" s="8">
        <f ca="1">MAX(N2:N51)</f>
        <v>238.86684001642266</v>
      </c>
    </row>
    <row r="55" spans="1:15" x14ac:dyDescent="0.25">
      <c r="A55" s="6" t="s">
        <v>19</v>
      </c>
      <c r="D55" t="s">
        <v>1</v>
      </c>
      <c r="E55" t="s">
        <v>1</v>
      </c>
      <c r="I55" t="s">
        <v>0</v>
      </c>
      <c r="J55" t="s">
        <v>0</v>
      </c>
      <c r="M55" s="6">
        <v>2023</v>
      </c>
    </row>
    <row r="56" spans="1:15" x14ac:dyDescent="0.25">
      <c r="A56" t="e" vm="290">
        <v>#VALUE!</v>
      </c>
      <c r="C56" t="str" cm="1">
        <f t="array" ref="C56">_FV(A56,"Ticker symbol",TRUE)</f>
        <v>MSFT</v>
      </c>
      <c r="D56" s="1">
        <v>44925</v>
      </c>
      <c r="E56" cm="1" vm="113">
        <f t="array" aca="1" ref="E56:F56" ca="1">_xlfn.STOCKHISTORY(A56,D56,D56,0,0 )</f>
        <v>44925</v>
      </c>
      <c r="F56" s="2" vm="427">
        <f ca="1"/>
        <v>239.82</v>
      </c>
      <c r="I56" s="1">
        <v>45289</v>
      </c>
      <c r="J56" s="1" cm="1" vm="249">
        <f t="array" aca="1" ref="J56:K56" ca="1">_xlfn.STOCKHISTORY(A56,I56,I56,0,0 )</f>
        <v>45289</v>
      </c>
      <c r="K56" s="2" vm="471">
        <f ca="1"/>
        <v>376.04</v>
      </c>
      <c r="M56" s="3">
        <f ca="1">(K56/F56-1)*100</f>
        <v>56.800934033858731</v>
      </c>
      <c r="O56" s="5" cm="1">
        <f t="array" ref="O56">_FV(A56,"Market cap",TRUE)/100000000</f>
        <v>29273.450339399998</v>
      </c>
    </row>
    <row r="57" spans="1:15" x14ac:dyDescent="0.25">
      <c r="A57" t="e" vm="293">
        <v>#VALUE!</v>
      </c>
      <c r="C57" t="str" cm="1">
        <f t="array" ref="C57">_FV(A57,"Ticker symbol",TRUE)</f>
        <v>AAPL</v>
      </c>
      <c r="D57" s="1">
        <v>44925</v>
      </c>
      <c r="E57" cm="1" vm="113">
        <f t="array" aca="1" ref="E57:F57" ca="1">_xlfn.STOCKHISTORY(A57,D57,D57,0,0 )</f>
        <v>44925</v>
      </c>
      <c r="F57" s="2" vm="428">
        <f ca="1"/>
        <v>129.93</v>
      </c>
      <c r="I57" s="1">
        <v>45289</v>
      </c>
      <c r="J57" s="1" cm="1" vm="249">
        <f t="array" aca="1" ref="J57:K57" ca="1">_xlfn.STOCKHISTORY(A57,I57,I57,0,0 )</f>
        <v>45289</v>
      </c>
      <c r="K57" s="2" vm="472">
        <f ca="1"/>
        <v>192.53</v>
      </c>
      <c r="M57" s="3">
        <f ca="1">(K57/F57-1)*100</f>
        <v>48.179789117216963</v>
      </c>
      <c r="O57" s="5" cm="1">
        <f t="array" ref="O57">_FV(A57,"Market cap",TRUE)/100000000</f>
        <v>29165.78197</v>
      </c>
    </row>
    <row r="58" spans="1:15" x14ac:dyDescent="0.25">
      <c r="A58" t="e" vm="296">
        <v>#VALUE!</v>
      </c>
      <c r="C58" t="str" cm="1">
        <f t="array" ref="C58">_FV(A58,"Ticker symbol",TRUE)</f>
        <v>GOOG</v>
      </c>
      <c r="D58" s="1">
        <v>44925</v>
      </c>
      <c r="E58" cm="1" vm="113">
        <f t="array" aca="1" ref="E58:F58" ca="1">_xlfn.STOCKHISTORY(A58,D58,D58,0,0 )</f>
        <v>44925</v>
      </c>
      <c r="F58" s="2" vm="429">
        <f ca="1"/>
        <v>88.73</v>
      </c>
      <c r="I58" s="1">
        <v>45289</v>
      </c>
      <c r="J58" s="1" cm="1" vm="249">
        <f t="array" aca="1" ref="J58:K58" ca="1">_xlfn.STOCKHISTORY(A58,I58,I58,0,0 )</f>
        <v>45289</v>
      </c>
      <c r="K58" s="2" vm="473">
        <f ca="1"/>
        <v>140.93</v>
      </c>
      <c r="M58" s="3">
        <f ca="1">(K58/F58-1)*100</f>
        <v>58.830158909049921</v>
      </c>
      <c r="O58" s="5" cm="1">
        <f t="array" ref="O58">_FV(A58,"Market cap",TRUE)/100000000</f>
        <v>17787.68</v>
      </c>
    </row>
    <row r="59" spans="1:15" x14ac:dyDescent="0.25">
      <c r="A59" t="e" vm="299">
        <v>#VALUE!</v>
      </c>
      <c r="C59" t="str" cm="1">
        <f t="array" ref="C59">_FV(A59,"Ticker symbol",TRUE)</f>
        <v>GOOGL</v>
      </c>
      <c r="D59" s="1">
        <v>44925</v>
      </c>
      <c r="E59" cm="1" vm="113">
        <f t="array" aca="1" ref="E59:F59" ca="1">_xlfn.STOCKHISTORY(A59,D59,D59,0,0 )</f>
        <v>44925</v>
      </c>
      <c r="F59" s="2" vm="430">
        <f ca="1"/>
        <v>88.23</v>
      </c>
      <c r="I59" s="1">
        <v>45289</v>
      </c>
      <c r="J59" s="1" cm="1" vm="249">
        <f t="array" aca="1" ref="J59:K59" ca="1">_xlfn.STOCKHISTORY(A59,I59,I59,0,0 )</f>
        <v>45289</v>
      </c>
      <c r="K59" s="2" vm="474">
        <f ca="1"/>
        <v>139.69</v>
      </c>
      <c r="M59" s="3">
        <f ca="1">(K59/F59-1)*100</f>
        <v>58.324832823302721</v>
      </c>
      <c r="O59" s="5" cm="1">
        <f t="array" ref="O59">_FV(A59,"Market cap",TRUE)/100000000</f>
        <v>17787.68</v>
      </c>
    </row>
    <row r="60" spans="1:15" x14ac:dyDescent="0.25">
      <c r="A60" t="e" vm="302">
        <v>#VALUE!</v>
      </c>
      <c r="C60" t="str" cm="1">
        <f t="array" ref="C60">_FV(A60,"Ticker symbol",TRUE)</f>
        <v>AMZN</v>
      </c>
      <c r="D60" s="1">
        <v>44925</v>
      </c>
      <c r="E60" cm="1" vm="113">
        <f t="array" aca="1" ref="E60:F60" ca="1">_xlfn.STOCKHISTORY(A60,D60,D60,0,0 )</f>
        <v>44925</v>
      </c>
      <c r="F60" s="2" vm="431">
        <f ca="1"/>
        <v>84</v>
      </c>
      <c r="I60" s="1">
        <v>45289</v>
      </c>
      <c r="J60" s="1" cm="1" vm="249">
        <f t="array" aca="1" ref="J60:K60" ca="1">_xlfn.STOCKHISTORY(A60,I60,I60,0,0 )</f>
        <v>45289</v>
      </c>
      <c r="K60" s="2" vm="475">
        <f ca="1"/>
        <v>151.94</v>
      </c>
      <c r="M60" s="3">
        <f ca="1">(K60/F60-1)*100</f>
        <v>80.88095238095238</v>
      </c>
      <c r="O60" s="5" cm="1">
        <f t="array" ref="O60">_FV(A60,"Market cap",TRUE)/100000000</f>
        <v>15862.73605</v>
      </c>
    </row>
    <row r="61" spans="1:15" x14ac:dyDescent="0.25">
      <c r="A61" t="e" vm="24">
        <v>#VALUE!</v>
      </c>
      <c r="C61" t="str" cm="1">
        <f t="array" ref="C61">_FV(A61,"Ticker symbol",TRUE)</f>
        <v>NVDA</v>
      </c>
      <c r="D61" s="1">
        <v>44925</v>
      </c>
      <c r="E61" cm="1" vm="113">
        <f t="array" aca="1" ref="E61:F61" ca="1">_xlfn.STOCKHISTORY(A61,D61,D61,0,0 )</f>
        <v>44925</v>
      </c>
      <c r="F61" s="2" vm="121">
        <f ca="1"/>
        <v>146.13999999999999</v>
      </c>
      <c r="I61" s="1">
        <v>45289</v>
      </c>
      <c r="J61" s="1" cm="1" vm="249">
        <f t="array" aca="1" ref="J61:K61" ca="1">_xlfn.STOCKHISTORY(A61,I61,I61,0,0 )</f>
        <v>45289</v>
      </c>
      <c r="K61" s="2" vm="476">
        <f ca="1"/>
        <v>495.22</v>
      </c>
      <c r="M61" s="3">
        <f ca="1">(K61/F61-1)*100</f>
        <v>238.86684001642266</v>
      </c>
      <c r="O61" s="5" cm="1">
        <f t="array" ref="O61">_FV(A61,"Market cap",TRUE)/100000000</f>
        <v>14105.429</v>
      </c>
    </row>
    <row r="62" spans="1:15" x14ac:dyDescent="0.25">
      <c r="A62" t="e" vm="213">
        <v>#VALUE!</v>
      </c>
      <c r="C62" t="str" cm="1">
        <f t="array" ref="C62">_FV(A62,"Ticker symbol",TRUE)</f>
        <v>META</v>
      </c>
      <c r="D62" s="1">
        <v>44925</v>
      </c>
      <c r="E62" cm="1" vm="113">
        <f t="array" aca="1" ref="E62:F62" ca="1">_xlfn.STOCKHISTORY(A62,D62,D62,0,0 )</f>
        <v>44925</v>
      </c>
      <c r="F62" s="2" vm="215">
        <f ca="1"/>
        <v>120.34</v>
      </c>
      <c r="I62" s="1">
        <v>45289</v>
      </c>
      <c r="J62" s="1" cm="1" vm="249">
        <f t="array" aca="1" ref="J62:K62" ca="1">_xlfn.STOCKHISTORY(A62,I62,I62,0,0 )</f>
        <v>45289</v>
      </c>
      <c r="K62" s="2" vm="276">
        <f ca="1"/>
        <v>353.96</v>
      </c>
      <c r="M62" s="3">
        <f ca="1">(K62/F62-1)*100</f>
        <v>194.13328901445902</v>
      </c>
      <c r="O62" s="5" cm="1">
        <f t="array" ref="O62">_FV(A62,"Market cap",TRUE)/100000000</f>
        <v>9666.0257019000001</v>
      </c>
    </row>
    <row r="63" spans="1:15" x14ac:dyDescent="0.25">
      <c r="A63" t="e" vm="306">
        <v>#VALUE!</v>
      </c>
      <c r="C63" t="str" cm="1">
        <f t="array" ref="C63">_FV(A63,"Ticker symbol",TRUE)</f>
        <v>BRK.B</v>
      </c>
      <c r="D63" s="1">
        <v>44925</v>
      </c>
      <c r="E63" cm="1" vm="113">
        <f t="array" aca="1" ref="E63:F63" ca="1">_xlfn.STOCKHISTORY(A63,D63,D63,0,0 )</f>
        <v>44925</v>
      </c>
      <c r="F63" s="2" vm="432">
        <f ca="1"/>
        <v>308.89999999999998</v>
      </c>
      <c r="I63" s="1">
        <v>45289</v>
      </c>
      <c r="J63" s="1" cm="1" vm="249">
        <f t="array" aca="1" ref="J63:K63" ca="1">_xlfn.STOCKHISTORY(A63,I63,I63,0,0 )</f>
        <v>45289</v>
      </c>
      <c r="K63" s="2" vm="477">
        <f ca="1"/>
        <v>356.66</v>
      </c>
      <c r="M63" s="3">
        <f ca="1">(K63/F63-1)*100</f>
        <v>15.461314341210763</v>
      </c>
      <c r="O63" s="5" cm="1">
        <f t="array" ref="O63">_FV(A63,"Market cap",TRUE)/100000000</f>
        <v>7818.3370000000004</v>
      </c>
    </row>
    <row r="64" spans="1:15" x14ac:dyDescent="0.25">
      <c r="A64" t="e" vm="207">
        <v>#VALUE!</v>
      </c>
      <c r="C64" t="str" cm="1">
        <f t="array" ref="C64">_FV(A64,"Ticker symbol",TRUE)</f>
        <v>TSLA</v>
      </c>
      <c r="D64" s="1">
        <v>44925</v>
      </c>
      <c r="E64" cm="1" vm="113">
        <f t="array" aca="1" ref="E64:F64" ca="1">_xlfn.STOCKHISTORY(A64,D64,D64,0,0 )</f>
        <v>44925</v>
      </c>
      <c r="F64" s="2" vm="209">
        <f ca="1"/>
        <v>123.18</v>
      </c>
      <c r="I64" s="1">
        <v>45289</v>
      </c>
      <c r="J64" s="1" cm="1" vm="249">
        <f t="array" aca="1" ref="J64:K64" ca="1">_xlfn.STOCKHISTORY(A64,I64,I64,0,0 )</f>
        <v>45289</v>
      </c>
      <c r="K64" s="2" vm="274">
        <f ca="1"/>
        <v>248.48</v>
      </c>
      <c r="M64" s="3">
        <f ca="1">(K64/F64-1)*100</f>
        <v>101.72105861341123</v>
      </c>
      <c r="O64" s="5" cm="1">
        <f t="array" ref="O64">_FV(A64,"Market cap",TRUE)/100000000</f>
        <v>6735.4978148</v>
      </c>
    </row>
    <row r="65" spans="1:15" x14ac:dyDescent="0.25">
      <c r="A65" t="e" vm="310">
        <v>#VALUE!</v>
      </c>
      <c r="C65" t="str" cm="1">
        <f t="array" ref="C65">_FV(A65,"Ticker symbol",TRUE)</f>
        <v>LLY</v>
      </c>
      <c r="D65" s="1">
        <v>44925</v>
      </c>
      <c r="E65" cm="1" vm="113">
        <f t="array" aca="1" ref="E65:F65" ca="1">_xlfn.STOCKHISTORY(A65,D65,D65,0,0 )</f>
        <v>44925</v>
      </c>
      <c r="F65" s="2" vm="433">
        <f ca="1"/>
        <v>365.84</v>
      </c>
      <c r="I65" s="1">
        <v>45289</v>
      </c>
      <c r="J65" s="1" cm="1" vm="249">
        <f t="array" aca="1" ref="J65:K65" ca="1">_xlfn.STOCKHISTORY(A65,I65,I65,0,0 )</f>
        <v>45289</v>
      </c>
      <c r="K65" s="2" vm="478">
        <f ca="1"/>
        <v>582.91999999999996</v>
      </c>
      <c r="M65" s="3">
        <f ca="1">(K65/F65-1)*100</f>
        <v>59.337415263503182</v>
      </c>
      <c r="O65" s="5" cm="1">
        <f t="array" ref="O65">_FV(A65,"Market cap",TRUE)/100000000</f>
        <v>5916.8425394400001</v>
      </c>
    </row>
    <row r="66" spans="1:15" x14ac:dyDescent="0.25">
      <c r="A66" t="e" vm="313">
        <v>#VALUE!</v>
      </c>
      <c r="C66" t="str" cm="1">
        <f t="array" ref="C66">_FV(A66,"Ticker symbol",TRUE)</f>
        <v>V</v>
      </c>
      <c r="D66" s="1">
        <v>44925</v>
      </c>
      <c r="E66" cm="1" vm="113">
        <f t="array" aca="1" ref="E66:F66" ca="1">_xlfn.STOCKHISTORY(A66,D66,D66,0,0 )</f>
        <v>44925</v>
      </c>
      <c r="F66" s="2" vm="434">
        <f ca="1"/>
        <v>207.76</v>
      </c>
      <c r="I66" s="1">
        <v>45289</v>
      </c>
      <c r="J66" s="1" cm="1" vm="249">
        <f t="array" aca="1" ref="J66:K66" ca="1">_xlfn.STOCKHISTORY(A66,I66,I66,0,0 )</f>
        <v>45289</v>
      </c>
      <c r="K66" s="2" vm="479">
        <f ca="1"/>
        <v>260.35000000000002</v>
      </c>
      <c r="M66" s="3">
        <f ca="1">(K66/F66-1)*100</f>
        <v>25.312860993454002</v>
      </c>
      <c r="O66" s="5" cm="1">
        <f t="array" ref="O66">_FV(A66,"Market cap",TRUE)/100000000</f>
        <v>5389.4183626000004</v>
      </c>
    </row>
    <row r="67" spans="1:15" x14ac:dyDescent="0.25">
      <c r="A67" t="e" vm="316">
        <v>#VALUE!</v>
      </c>
      <c r="C67" t="str" cm="1">
        <f t="array" ref="C67">_FV(A67,"Ticker symbol",TRUE)</f>
        <v>AVGO</v>
      </c>
      <c r="D67" s="1">
        <v>44925</v>
      </c>
      <c r="E67" cm="1" vm="113">
        <f t="array" aca="1" ref="E67:F67" ca="1">_xlfn.STOCKHISTORY(A67,D67,D67,0,0 )</f>
        <v>44925</v>
      </c>
      <c r="F67" s="2" vm="435">
        <f ca="1"/>
        <v>559.13</v>
      </c>
      <c r="I67" s="1">
        <v>45289</v>
      </c>
      <c r="J67" s="1" cm="1" vm="249">
        <f t="array" aca="1" ref="J67:K67" ca="1">_xlfn.STOCKHISTORY(A67,I67,I67,0,0 )</f>
        <v>45289</v>
      </c>
      <c r="K67" s="2" vm="480">
        <f ca="1"/>
        <v>1116.25</v>
      </c>
      <c r="M67" s="3">
        <f ca="1">(K67/F67-1)*100</f>
        <v>99.640512939745676</v>
      </c>
      <c r="O67" s="5" cm="1">
        <f t="array" ref="O67">_FV(A67,"Market cap",TRUE)/100000000</f>
        <v>5355.1071374599996</v>
      </c>
    </row>
    <row r="68" spans="1:15" x14ac:dyDescent="0.25">
      <c r="A68" t="e" vm="319">
        <v>#VALUE!</v>
      </c>
      <c r="C68" t="str" cm="1">
        <f t="array" ref="C68">_FV(A68,"Ticker symbol",TRUE)</f>
        <v>JPM</v>
      </c>
      <c r="D68" s="1">
        <v>44925</v>
      </c>
      <c r="E68" cm="1" vm="113">
        <f t="array" aca="1" ref="E68:F68" ca="1">_xlfn.STOCKHISTORY(A68,D68,D68,0,0 )</f>
        <v>44925</v>
      </c>
      <c r="F68" s="2" vm="436">
        <f ca="1"/>
        <v>134.1</v>
      </c>
      <c r="I68" s="1">
        <v>45289</v>
      </c>
      <c r="J68" s="1" cm="1" vm="249">
        <f t="array" aca="1" ref="J68:K68" ca="1">_xlfn.STOCKHISTORY(A68,I68,I68,0,0 )</f>
        <v>45289</v>
      </c>
      <c r="K68" s="2" vm="481">
        <f ca="1"/>
        <v>170.1</v>
      </c>
      <c r="M68" s="3">
        <f ca="1">(K68/F68-1)*100</f>
        <v>26.845637583892625</v>
      </c>
      <c r="O68" s="5" cm="1">
        <f t="array" ref="O68">_FV(A68,"Market cap",TRUE)/100000000</f>
        <v>4840.1255935899999</v>
      </c>
    </row>
    <row r="69" spans="1:15" x14ac:dyDescent="0.25">
      <c r="A69" t="e" vm="322">
        <v>#VALUE!</v>
      </c>
      <c r="C69" t="str" cm="1">
        <f t="array" ref="C69">_FV(A69,"Ticker symbol",TRUE)</f>
        <v>UNH</v>
      </c>
      <c r="D69" s="1">
        <v>44925</v>
      </c>
      <c r="E69" cm="1" vm="113">
        <f t="array" aca="1" ref="E69:F69" ca="1">_xlfn.STOCKHISTORY(A69,D69,D69,0,0 )</f>
        <v>44925</v>
      </c>
      <c r="F69" s="2" vm="437">
        <f ca="1"/>
        <v>530.17999999999995</v>
      </c>
      <c r="I69" s="1">
        <v>45289</v>
      </c>
      <c r="J69" s="1" cm="1" vm="249">
        <f t="array" aca="1" ref="J69:K69" ca="1">_xlfn.STOCKHISTORY(A69,I69,I69,0,0 )</f>
        <v>45289</v>
      </c>
      <c r="K69" s="2" vm="482">
        <f ca="1"/>
        <v>526.47</v>
      </c>
      <c r="M69" s="3">
        <f ca="1">(K69/F69-1)*100</f>
        <v>-0.69976234486399669</v>
      </c>
      <c r="O69" s="5" cm="1">
        <f t="array" ref="O69">_FV(A69,"Market cap",TRUE)/100000000</f>
        <v>4776.4067417300002</v>
      </c>
    </row>
    <row r="70" spans="1:15" x14ac:dyDescent="0.25">
      <c r="A70" t="e" vm="325">
        <v>#VALUE!</v>
      </c>
      <c r="C70" t="str" cm="1">
        <f t="array" ref="C70">_FV(A70,"Ticker symbol",TRUE)</f>
        <v>WMT</v>
      </c>
      <c r="D70" s="1">
        <v>44925</v>
      </c>
      <c r="E70" cm="1" vm="113">
        <f t="array" aca="1" ref="E70:F70" ca="1">_xlfn.STOCKHISTORY(A70,D70,D70,0,0 )</f>
        <v>44925</v>
      </c>
      <c r="F70" s="2" vm="438">
        <f ca="1"/>
        <v>141.79</v>
      </c>
      <c r="I70" s="1">
        <v>45289</v>
      </c>
      <c r="J70" s="1" cm="1" vm="249">
        <f t="array" aca="1" ref="J70:K70" ca="1">_xlfn.STOCKHISTORY(A70,I70,I70,0,0 )</f>
        <v>45289</v>
      </c>
      <c r="K70" s="2" vm="483">
        <f ca="1"/>
        <v>157.65</v>
      </c>
      <c r="M70" s="3">
        <f ca="1">(K70/F70-1)*100</f>
        <v>11.185556104097616</v>
      </c>
      <c r="O70" s="5" cm="1">
        <f t="array" ref="O70">_FV(A70,"Market cap",TRUE)/100000000</f>
        <v>4395.072005</v>
      </c>
    </row>
    <row r="71" spans="1:15" x14ac:dyDescent="0.25">
      <c r="A71" t="e" vm="328">
        <v>#VALUE!</v>
      </c>
      <c r="C71" t="str" cm="1">
        <f t="array" ref="C71">_FV(A71,"Ticker symbol",TRUE)</f>
        <v>MA</v>
      </c>
      <c r="D71" s="1">
        <v>44925</v>
      </c>
      <c r="E71" cm="1" vm="113">
        <f t="array" aca="1" ref="E71:F71" ca="1">_xlfn.STOCKHISTORY(A71,D71,D71,0,0 )</f>
        <v>44925</v>
      </c>
      <c r="F71" s="2" vm="439">
        <f ca="1"/>
        <v>347.73</v>
      </c>
      <c r="I71" s="1">
        <v>45289</v>
      </c>
      <c r="J71" s="1" cm="1" vm="249">
        <f t="array" aca="1" ref="J71:K71" ca="1">_xlfn.STOCKHISTORY(A71,I71,I71,0,0 )</f>
        <v>45289</v>
      </c>
      <c r="K71" s="2" vm="484">
        <f ca="1"/>
        <v>426.51</v>
      </c>
      <c r="M71" s="3">
        <f ca="1">(K71/F71-1)*100</f>
        <v>22.655508584246387</v>
      </c>
      <c r="O71" s="5" cm="1">
        <f t="array" ref="O71">_FV(A71,"Market cap",TRUE)/100000000</f>
        <v>4038.5327746500002</v>
      </c>
    </row>
    <row r="72" spans="1:15" x14ac:dyDescent="0.25">
      <c r="A72" t="e" vm="159">
        <v>#VALUE!</v>
      </c>
      <c r="C72" t="str" cm="1">
        <f t="array" ref="C72">_FV(A72,"Ticker symbol",TRUE)</f>
        <v>XOM</v>
      </c>
      <c r="D72" s="1">
        <v>44925</v>
      </c>
      <c r="E72" cm="1" vm="113">
        <f t="array" aca="1" ref="E72:F72" ca="1">_xlfn.STOCKHISTORY(A72,D72,D72,0,0 )</f>
        <v>44925</v>
      </c>
      <c r="F72" s="2" vm="161">
        <f ca="1"/>
        <v>110.3</v>
      </c>
      <c r="I72" s="1">
        <v>45289</v>
      </c>
      <c r="J72" s="1" cm="1" vm="249">
        <f t="array" aca="1" ref="J72:K72" ca="1">_xlfn.STOCKHISTORY(A72,I72,I72,0,0 )</f>
        <v>45289</v>
      </c>
      <c r="K72" s="2" vm="253">
        <f ca="1"/>
        <v>99.98</v>
      </c>
      <c r="M72" s="3">
        <f ca="1">(K72/F72-1)*100</f>
        <v>-9.3563009972801421</v>
      </c>
      <c r="O72" s="5" cm="1">
        <f t="array" ref="O72">_FV(A72,"Market cap",TRUE)/100000000</f>
        <v>3868.4775546000001</v>
      </c>
    </row>
    <row r="73" spans="1:15" x14ac:dyDescent="0.25">
      <c r="A73" t="e" vm="332">
        <v>#VALUE!</v>
      </c>
      <c r="C73" t="str" cm="1">
        <f t="array" ref="C73">_FV(A73,"Ticker symbol",TRUE)</f>
        <v>JNJ</v>
      </c>
      <c r="D73" s="1">
        <v>44925</v>
      </c>
      <c r="E73" cm="1" vm="113">
        <f t="array" aca="1" ref="E73:F73" ca="1">_xlfn.STOCKHISTORY(A73,D73,D73,0,0 )</f>
        <v>44925</v>
      </c>
      <c r="F73" s="2" vm="440">
        <f ca="1"/>
        <v>176.65</v>
      </c>
      <c r="I73" s="1">
        <v>45289</v>
      </c>
      <c r="J73" s="1" cm="1" vm="249">
        <f t="array" aca="1" ref="J73:K73" ca="1">_xlfn.STOCKHISTORY(A73,I73,I73,0,0 )</f>
        <v>45289</v>
      </c>
      <c r="K73" s="2" vm="485">
        <f ca="1"/>
        <v>156.74</v>
      </c>
      <c r="M73" s="3">
        <f ca="1">(K73/F73-1)*100</f>
        <v>-11.270874610812342</v>
      </c>
      <c r="O73" s="5" cm="1">
        <f t="array" ref="O73">_FV(A73,"Market cap",TRUE)/100000000</f>
        <v>3880.0522922</v>
      </c>
    </row>
    <row r="74" spans="1:15" x14ac:dyDescent="0.25">
      <c r="A74" t="e" vm="335">
        <v>#VALUE!</v>
      </c>
      <c r="C74" t="str" cm="1">
        <f t="array" ref="C74">_FV(A74,"Ticker symbol",TRUE)</f>
        <v>HD</v>
      </c>
      <c r="D74" s="1">
        <v>44925</v>
      </c>
      <c r="E74" cm="1" vm="113">
        <f t="array" aca="1" ref="E74:F74" ca="1">_xlfn.STOCKHISTORY(A74,D74,D74,0,0 )</f>
        <v>44925</v>
      </c>
      <c r="F74" s="2" vm="441">
        <f ca="1"/>
        <v>315.86</v>
      </c>
      <c r="I74" s="1">
        <v>45289</v>
      </c>
      <c r="J74" s="1" cm="1" vm="249">
        <f t="array" aca="1" ref="J74:K74" ca="1">_xlfn.STOCKHISTORY(A74,I74,I74,0,0 )</f>
        <v>45289</v>
      </c>
      <c r="K74" s="2" vm="486">
        <f ca="1"/>
        <v>346.55</v>
      </c>
      <c r="M74" s="3">
        <f ca="1">(K74/F74-1)*100</f>
        <v>9.7163300196289484</v>
      </c>
      <c r="O74" s="5" cm="1">
        <f t="array" ref="O74">_FV(A74,"Market cap",TRUE)/100000000</f>
        <v>3563.4353487200001</v>
      </c>
    </row>
    <row r="75" spans="1:15" x14ac:dyDescent="0.25">
      <c r="A75" t="e" vm="338">
        <v>#VALUE!</v>
      </c>
      <c r="C75" t="str" cm="1">
        <f t="array" ref="C75">_FV(A75,"Ticker symbol",TRUE)</f>
        <v>PG</v>
      </c>
      <c r="D75" s="1">
        <v>44925</v>
      </c>
      <c r="E75" cm="1" vm="113">
        <f t="array" aca="1" ref="E75:F75" ca="1">_xlfn.STOCKHISTORY(A75,D75,D75,0,0 )</f>
        <v>44925</v>
      </c>
      <c r="F75" s="2" vm="442">
        <f ca="1"/>
        <v>151.56</v>
      </c>
      <c r="I75" s="1">
        <v>45289</v>
      </c>
      <c r="J75" s="1" cm="1" vm="249">
        <f t="array" aca="1" ref="J75:K75" ca="1">_xlfn.STOCKHISTORY(A75,I75,I75,0,0 )</f>
        <v>45289</v>
      </c>
      <c r="K75" s="2" vm="487">
        <f ca="1"/>
        <v>146.54</v>
      </c>
      <c r="M75" s="3">
        <f ca="1">(K75/F75-1)*100</f>
        <v>-3.3122195830034395</v>
      </c>
      <c r="O75" s="5" cm="1">
        <f t="array" ref="O75">_FV(A75,"Market cap",TRUE)/100000000</f>
        <v>3533.915</v>
      </c>
    </row>
    <row r="76" spans="1:15" x14ac:dyDescent="0.25">
      <c r="A76" t="e" vm="341">
        <v>#VALUE!</v>
      </c>
      <c r="C76" t="str" cm="1">
        <f t="array" ref="C76">_FV(A76,"Ticker symbol",TRUE)</f>
        <v>COST</v>
      </c>
      <c r="D76" s="1">
        <v>44925</v>
      </c>
      <c r="E76" cm="1" vm="113">
        <f t="array" aca="1" ref="E76:F76" ca="1">_xlfn.STOCKHISTORY(A76,D76,D76,0,0 )</f>
        <v>44925</v>
      </c>
      <c r="F76" s="2" vm="443">
        <f ca="1"/>
        <v>456.5</v>
      </c>
      <c r="I76" s="1">
        <v>45289</v>
      </c>
      <c r="J76" s="1" cm="1" vm="249">
        <f t="array" aca="1" ref="J76:K76" ca="1">_xlfn.STOCKHISTORY(A76,I76,I76,0,0 )</f>
        <v>45289</v>
      </c>
      <c r="K76" s="2" vm="488">
        <f ca="1"/>
        <v>660.08</v>
      </c>
      <c r="M76" s="3">
        <f ca="1">(K76/F76-1)*100</f>
        <v>44.595837897042735</v>
      </c>
      <c r="O76" s="5" cm="1">
        <f t="array" ref="O76">_FV(A76,"Market cap",TRUE)/100000000</f>
        <v>3049.7896660400002</v>
      </c>
    </row>
    <row r="77" spans="1:15" x14ac:dyDescent="0.25">
      <c r="A77" t="e" vm="344">
        <v>#VALUE!</v>
      </c>
      <c r="C77" t="str" cm="1">
        <f t="array" ref="C77">_FV(A77,"Ticker symbol",TRUE)</f>
        <v>MRK</v>
      </c>
      <c r="D77" s="1">
        <v>44925</v>
      </c>
      <c r="E77" cm="1" vm="113">
        <f t="array" aca="1" ref="E77:F77" ca="1">_xlfn.STOCKHISTORY(A77,D77,D77,0,0 )</f>
        <v>44925</v>
      </c>
      <c r="F77" s="2" vm="444">
        <f ca="1"/>
        <v>110.95</v>
      </c>
      <c r="I77" s="1">
        <v>45289</v>
      </c>
      <c r="J77" s="1" cm="1" vm="249">
        <f t="array" aca="1" ref="J77:K77" ca="1">_xlfn.STOCKHISTORY(A77,I77,I77,0,0 )</f>
        <v>45289</v>
      </c>
      <c r="K77" s="2" vm="489">
        <f ca="1"/>
        <v>109.02</v>
      </c>
      <c r="M77" s="3">
        <f ca="1">(K77/F77-1)*100</f>
        <v>-1.7395223073456534</v>
      </c>
      <c r="O77" s="5" cm="1">
        <f t="array" ref="O77">_FV(A77,"Market cap",TRUE)/100000000</f>
        <v>3003.0706573000002</v>
      </c>
    </row>
    <row r="78" spans="1:15" x14ac:dyDescent="0.25">
      <c r="A78" t="e" vm="347">
        <v>#VALUE!</v>
      </c>
      <c r="C78" t="str" cm="1">
        <f t="array" ref="C78">_FV(A78,"Ticker symbol",TRUE)</f>
        <v>ORCL</v>
      </c>
      <c r="D78" s="1">
        <v>44925</v>
      </c>
      <c r="E78" cm="1" vm="113">
        <f t="array" aca="1" ref="E78:F78" ca="1">_xlfn.STOCKHISTORY(A78,D78,D78,0,0 )</f>
        <v>44925</v>
      </c>
      <c r="F78" s="2" vm="445">
        <f ca="1"/>
        <v>81.739999999999995</v>
      </c>
      <c r="I78" s="1">
        <v>45289</v>
      </c>
      <c r="J78" s="1" cm="1" vm="249">
        <f t="array" aca="1" ref="J78:K78" ca="1">_xlfn.STOCKHISTORY(A78,I78,I78,0,0 )</f>
        <v>45289</v>
      </c>
      <c r="K78" s="2" vm="490">
        <f ca="1"/>
        <v>105.43</v>
      </c>
      <c r="M78" s="3">
        <f ca="1">(K78/F78-1)*100</f>
        <v>28.982138487888442</v>
      </c>
      <c r="O78" s="5" cm="1">
        <f t="array" ref="O78">_FV(A78,"Market cap",TRUE)/100000000</f>
        <v>2987.2535373999999</v>
      </c>
    </row>
    <row r="79" spans="1:15" x14ac:dyDescent="0.25">
      <c r="A79" t="e" vm="350">
        <v>#VALUE!</v>
      </c>
      <c r="C79" t="str" cm="1">
        <f t="array" ref="C79">_FV(A79,"Ticker symbol",TRUE)</f>
        <v>ABBV</v>
      </c>
      <c r="D79" s="1">
        <v>44925</v>
      </c>
      <c r="E79" cm="1" vm="113">
        <f t="array" aca="1" ref="E79:F79" ca="1">_xlfn.STOCKHISTORY(A79,D79,D79,0,0 )</f>
        <v>44925</v>
      </c>
      <c r="F79" s="2" vm="446">
        <f ca="1"/>
        <v>161.61000000000001</v>
      </c>
      <c r="I79" s="1">
        <v>45289</v>
      </c>
      <c r="J79" s="1" cm="1" vm="249">
        <f t="array" aca="1" ref="J79:K79" ca="1">_xlfn.STOCKHISTORY(A79,I79,I79,0,0 )</f>
        <v>45289</v>
      </c>
      <c r="K79" s="2" vm="491">
        <f ca="1"/>
        <v>154.97</v>
      </c>
      <c r="M79" s="3">
        <f ca="1">(K79/F79-1)*100</f>
        <v>-4.1086566425345028</v>
      </c>
      <c r="O79" s="5" cm="1">
        <f t="array" ref="O79">_FV(A79,"Market cap",TRUE)/100000000</f>
        <v>2882.9453672999998</v>
      </c>
    </row>
    <row r="80" spans="1:15" x14ac:dyDescent="0.25">
      <c r="A80" t="e" vm="353">
        <v>#VALUE!</v>
      </c>
      <c r="C80" t="str" cm="1">
        <f t="array" ref="C80">_FV(A80,"Ticker symbol",TRUE)</f>
        <v>ADBE</v>
      </c>
      <c r="D80" s="1">
        <v>44925</v>
      </c>
      <c r="E80" cm="1" vm="113">
        <f t="array" aca="1" ref="E80:F80" ca="1">_xlfn.STOCKHISTORY(A80,D80,D80,0,0 )</f>
        <v>44925</v>
      </c>
      <c r="F80" s="2" vm="447">
        <f ca="1"/>
        <v>336.53</v>
      </c>
      <c r="I80" s="1">
        <v>45289</v>
      </c>
      <c r="J80" s="1" cm="1" vm="249">
        <f t="array" aca="1" ref="J80:K80" ca="1">_xlfn.STOCKHISTORY(A80,I80,I80,0,0 )</f>
        <v>45289</v>
      </c>
      <c r="K80" s="2" vm="492">
        <f ca="1"/>
        <v>596.6</v>
      </c>
      <c r="M80" s="3">
        <f ca="1">(K80/F80-1)*100</f>
        <v>77.279885894273932</v>
      </c>
      <c r="O80" s="5" cm="1">
        <f t="array" ref="O80">_FV(A80,"Market cap",TRUE)/100000000</f>
        <v>2703.1161000000002</v>
      </c>
    </row>
    <row r="81" spans="1:15" x14ac:dyDescent="0.25">
      <c r="A81" t="e" vm="180">
        <v>#VALUE!</v>
      </c>
      <c r="C81" t="str" cm="1">
        <f t="array" ref="C81">_FV(A81,"Ticker symbol",TRUE)</f>
        <v>CVX</v>
      </c>
      <c r="D81" s="1">
        <v>44925</v>
      </c>
      <c r="E81" cm="1" vm="113">
        <f t="array" aca="1" ref="E81:F81" ca="1">_xlfn.STOCKHISTORY(A81,D81,D81,0,0 )</f>
        <v>44925</v>
      </c>
      <c r="F81" s="2" vm="182">
        <f ca="1"/>
        <v>179.49</v>
      </c>
      <c r="I81" s="1">
        <v>45289</v>
      </c>
      <c r="J81" s="1" cm="1" vm="249">
        <f t="array" aca="1" ref="J81:K81" ca="1">_xlfn.STOCKHISTORY(A81,I81,I81,0,0 )</f>
        <v>45289</v>
      </c>
      <c r="K81" s="2" vm="263">
        <f ca="1"/>
        <v>149.16</v>
      </c>
      <c r="M81" s="3">
        <f ca="1">(K81/F81-1)*100</f>
        <v>-16.897877319070709</v>
      </c>
      <c r="O81" s="5" cm="1">
        <f t="array" ref="O81">_FV(A81,"Market cap",TRUE)/100000000</f>
        <v>2669.3086784000002</v>
      </c>
    </row>
    <row r="82" spans="1:15" x14ac:dyDescent="0.25">
      <c r="A82" t="e" vm="357">
        <v>#VALUE!</v>
      </c>
      <c r="C82" t="str" cm="1">
        <f t="array" ref="C82">_FV(A82,"Ticker symbol",TRUE)</f>
        <v>CRM</v>
      </c>
      <c r="D82" s="1">
        <v>44925</v>
      </c>
      <c r="E82" cm="1" vm="113">
        <f t="array" aca="1" ref="E82:F82" ca="1">_xlfn.STOCKHISTORY(A82,D82,D82,0,0 )</f>
        <v>44925</v>
      </c>
      <c r="F82" s="2" vm="448">
        <f ca="1"/>
        <v>132.59</v>
      </c>
      <c r="I82" s="1">
        <v>45289</v>
      </c>
      <c r="J82" s="1" cm="1" vm="249">
        <f t="array" aca="1" ref="J82:K82" ca="1">_xlfn.STOCKHISTORY(A82,I82,I82,0,0 )</f>
        <v>45289</v>
      </c>
      <c r="K82" s="2" vm="493">
        <f ca="1"/>
        <v>263.14</v>
      </c>
      <c r="M82" s="3">
        <f ca="1">(K82/F82-1)*100</f>
        <v>98.461422430047492</v>
      </c>
      <c r="O82" s="5" cm="1">
        <f t="array" ref="O82">_FV(A82,"Market cap",TRUE)/100000000</f>
        <v>2656.8696</v>
      </c>
    </row>
    <row r="83" spans="1:15" x14ac:dyDescent="0.25">
      <c r="A83" t="e" vm="360">
        <v>#VALUE!</v>
      </c>
      <c r="C83" t="str" cm="1">
        <f t="array" ref="C83">_FV(A83,"Ticker symbol",TRUE)</f>
        <v>KO</v>
      </c>
      <c r="D83" s="1">
        <v>44925</v>
      </c>
      <c r="E83" cm="1" vm="113">
        <f t="array" aca="1" ref="E83:F83" ca="1">_xlfn.STOCKHISTORY(A83,D83,D83,0,0 )</f>
        <v>44925</v>
      </c>
      <c r="F83" s="2" vm="449">
        <f ca="1"/>
        <v>63.61</v>
      </c>
      <c r="I83" s="1">
        <v>45289</v>
      </c>
      <c r="J83" s="1" cm="1" vm="249">
        <f t="array" aca="1" ref="J83:K83" ca="1">_xlfn.STOCKHISTORY(A83,I83,I83,0,0 )</f>
        <v>45289</v>
      </c>
      <c r="K83" s="2" vm="494">
        <f ca="1"/>
        <v>58.93</v>
      </c>
      <c r="M83" s="3">
        <f ca="1">(K83/F83-1)*100</f>
        <v>-7.357333752554629</v>
      </c>
      <c r="O83" s="5" cm="1">
        <f t="array" ref="O83">_FV(A83,"Market cap",TRUE)/100000000</f>
        <v>2601.1820330999999</v>
      </c>
    </row>
    <row r="84" spans="1:15" x14ac:dyDescent="0.25">
      <c r="A84" t="e" vm="240">
        <v>#VALUE!</v>
      </c>
      <c r="C84" t="str" cm="1">
        <f t="array" ref="C84">_FV(A84,"Ticker symbol",TRUE)</f>
        <v>AMD</v>
      </c>
      <c r="D84" s="1">
        <v>44925</v>
      </c>
      <c r="E84" cm="1" vm="113">
        <f t="array" aca="1" ref="E84:F84" ca="1">_xlfn.STOCKHISTORY(A84,D84,D84,0,0 )</f>
        <v>44925</v>
      </c>
      <c r="F84" s="2" vm="242">
        <f ca="1"/>
        <v>64.77</v>
      </c>
      <c r="I84" s="1">
        <v>45289</v>
      </c>
      <c r="J84" s="1" cm="1" vm="249">
        <f t="array" aca="1" ref="J84:K84" ca="1">_xlfn.STOCKHISTORY(A84,I84,I84,0,0 )</f>
        <v>45289</v>
      </c>
      <c r="K84" s="2" vm="287">
        <f ca="1"/>
        <v>147.41</v>
      </c>
      <c r="M84" s="3">
        <f ca="1">(K84/F84-1)*100</f>
        <v>127.58993361123979</v>
      </c>
      <c r="O84" s="5" cm="1">
        <f t="array" ref="O84">_FV(A84,"Market cap",TRUE)/100000000</f>
        <v>2627.9322232899999</v>
      </c>
    </row>
    <row r="85" spans="1:15" x14ac:dyDescent="0.25">
      <c r="A85" t="e" vm="364">
        <v>#VALUE!</v>
      </c>
      <c r="C85" t="str" cm="1">
        <f t="array" ref="C85">_FV(A85,"Ticker symbol",TRUE)</f>
        <v>BAC</v>
      </c>
      <c r="D85" s="1">
        <v>44925</v>
      </c>
      <c r="E85" cm="1" vm="113">
        <f t="array" aca="1" ref="E85:F85" ca="1">_xlfn.STOCKHISTORY(A85,D85,D85,0,0 )</f>
        <v>44925</v>
      </c>
      <c r="F85" s="2" vm="450">
        <f ca="1"/>
        <v>33.119999999999997</v>
      </c>
      <c r="I85" s="1">
        <v>45289</v>
      </c>
      <c r="J85" s="1" cm="1" vm="249">
        <f t="array" aca="1" ref="J85:K85" ca="1">_xlfn.STOCKHISTORY(A85,I85,I85,0,0 )</f>
        <v>45289</v>
      </c>
      <c r="K85" s="2" vm="495">
        <f ca="1"/>
        <v>33.67</v>
      </c>
      <c r="M85" s="3">
        <f ca="1">(K85/F85-1)*100</f>
        <v>1.6606280193236955</v>
      </c>
      <c r="O85" s="5" cm="1">
        <f t="array" ref="O85">_FV(A85,"Market cap",TRUE)/100000000</f>
        <v>2511.0271636000002</v>
      </c>
    </row>
    <row r="86" spans="1:15" x14ac:dyDescent="0.25">
      <c r="A86" t="e" vm="367">
        <v>#VALUE!</v>
      </c>
      <c r="C86" t="str" cm="1">
        <f t="array" ref="C86">_FV(A86,"Ticker symbol",TRUE)</f>
        <v>ACN</v>
      </c>
      <c r="D86" s="1">
        <v>44925</v>
      </c>
      <c r="E86" cm="1" vm="113">
        <f t="array" aca="1" ref="E86:F86" ca="1">_xlfn.STOCKHISTORY(A86,D86,D86,0,0 )</f>
        <v>44925</v>
      </c>
      <c r="F86" s="2" vm="451">
        <f ca="1"/>
        <v>266.83999999999997</v>
      </c>
      <c r="I86" s="1">
        <v>45289</v>
      </c>
      <c r="J86" s="1" cm="1" vm="249">
        <f t="array" aca="1" ref="J86:K86" ca="1">_xlfn.STOCKHISTORY(A86,I86,I86,0,0 )</f>
        <v>45289</v>
      </c>
      <c r="K86" s="2" vm="496">
        <f ca="1"/>
        <v>350.91</v>
      </c>
      <c r="M86" s="3">
        <f ca="1">(K86/F86-1)*100</f>
        <v>31.505771248688362</v>
      </c>
      <c r="O86" s="5" cm="1">
        <f t="array" ref="O86">_FV(A86,"Market cap",TRUE)/100000000</f>
        <v>2394.9757729500002</v>
      </c>
    </row>
    <row r="87" spans="1:15" x14ac:dyDescent="0.25">
      <c r="A87" t="e" vm="370">
        <v>#VALUE!</v>
      </c>
      <c r="C87" t="str" cm="1">
        <f t="array" ref="C87">_FV(A87,"Ticker symbol",TRUE)</f>
        <v>PEP</v>
      </c>
      <c r="D87" s="1">
        <v>44925</v>
      </c>
      <c r="E87" cm="1" vm="113">
        <f t="array" aca="1" ref="E87:F87" ca="1">_xlfn.STOCKHISTORY(A87,D87,D87,0,0 )</f>
        <v>44925</v>
      </c>
      <c r="F87" s="2" vm="452">
        <f ca="1"/>
        <v>180.66</v>
      </c>
      <c r="I87" s="1">
        <v>45289</v>
      </c>
      <c r="J87" s="1" cm="1" vm="249">
        <f t="array" aca="1" ref="J87:K87" ca="1">_xlfn.STOCKHISTORY(A87,I87,I87,0,0 )</f>
        <v>45289</v>
      </c>
      <c r="K87" s="2" vm="497">
        <f ca="1"/>
        <v>169.84</v>
      </c>
      <c r="M87" s="3">
        <f ca="1">(K87/F87-1)*100</f>
        <v>-5.9891508911767977</v>
      </c>
      <c r="O87" s="5" cm="1">
        <f t="array" ref="O87">_FV(A87,"Market cap",TRUE)/100000000</f>
        <v>2298.36014879</v>
      </c>
    </row>
    <row r="88" spans="1:15" x14ac:dyDescent="0.25">
      <c r="A88" t="e" vm="373">
        <v>#VALUE!</v>
      </c>
      <c r="C88" t="str" cm="1">
        <f t="array" ref="C88">_FV(A88,"Ticker symbol",TRUE)</f>
        <v>MCD</v>
      </c>
      <c r="D88" s="1">
        <v>44925</v>
      </c>
      <c r="E88" cm="1" vm="113">
        <f t="array" aca="1" ref="E88:F88" ca="1">_xlfn.STOCKHISTORY(A88,D88,D88,0,0 )</f>
        <v>44925</v>
      </c>
      <c r="F88" s="2" vm="453">
        <f ca="1"/>
        <v>263.52999999999997</v>
      </c>
      <c r="I88" s="1">
        <v>45289</v>
      </c>
      <c r="J88" s="1" cm="1" vm="249">
        <f t="array" aca="1" ref="J88:K88" ca="1">_xlfn.STOCKHISTORY(A88,I88,I88,0,0 )</f>
        <v>45289</v>
      </c>
      <c r="K88" s="2" vm="498">
        <f ca="1"/>
        <v>296.51</v>
      </c>
      <c r="M88" s="3">
        <f ca="1">(K88/F88-1)*100</f>
        <v>12.514704208249539</v>
      </c>
      <c r="O88" s="5" cm="1">
        <f t="array" ref="O88">_FV(A88,"Market cap",TRUE)/100000000</f>
        <v>2135.3343138</v>
      </c>
    </row>
    <row r="89" spans="1:15" x14ac:dyDescent="0.25">
      <c r="A89" t="e" vm="376">
        <v>#VALUE!</v>
      </c>
      <c r="C89" t="str" cm="1">
        <f t="array" ref="C89">_FV(A89,"Ticker symbol",TRUE)</f>
        <v>NFLX</v>
      </c>
      <c r="D89" s="1">
        <v>44925</v>
      </c>
      <c r="E89" cm="1" vm="113">
        <f t="array" aca="1" ref="E89:F89" ca="1">_xlfn.STOCKHISTORY(A89,D89,D89,0,0 )</f>
        <v>44925</v>
      </c>
      <c r="F89" s="2" vm="454">
        <f ca="1"/>
        <v>294.88</v>
      </c>
      <c r="I89" s="1">
        <v>45289</v>
      </c>
      <c r="J89" s="1" cm="1" vm="249">
        <f t="array" aca="1" ref="J89:K89" ca="1">_xlfn.STOCKHISTORY(A89,I89,I89,0,0 )</f>
        <v>45289</v>
      </c>
      <c r="K89" s="2" vm="499">
        <f ca="1"/>
        <v>486.88</v>
      </c>
      <c r="M89" s="3">
        <f ca="1">(K89/F89-1)*100</f>
        <v>65.111231687466088</v>
      </c>
      <c r="O89" s="5" cm="1">
        <f t="array" ref="O89">_FV(A89,"Market cap",TRUE)/100000000</f>
        <v>2124.1033520699998</v>
      </c>
    </row>
    <row r="90" spans="1:15" x14ac:dyDescent="0.25">
      <c r="A90" t="e" vm="379">
        <v>#VALUE!</v>
      </c>
      <c r="C90" t="str" cm="1">
        <f t="array" ref="C90">_FV(A90,"Ticker symbol",TRUE)</f>
        <v>TMO</v>
      </c>
      <c r="D90" s="1">
        <v>44925</v>
      </c>
      <c r="E90" cm="1" vm="113">
        <f t="array" aca="1" ref="E90:F90" ca="1">_xlfn.STOCKHISTORY(A90,D90,D90,0,0 )</f>
        <v>44925</v>
      </c>
      <c r="F90" s="2" vm="455">
        <f ca="1"/>
        <v>550.69000000000005</v>
      </c>
      <c r="I90" s="1">
        <v>45289</v>
      </c>
      <c r="J90" s="1" cm="1" vm="249">
        <f t="array" aca="1" ref="J90:K90" ca="1">_xlfn.STOCKHISTORY(A90,I90,I90,0,0 )</f>
        <v>45289</v>
      </c>
      <c r="K90" s="2" vm="500">
        <f ca="1"/>
        <v>530.79</v>
      </c>
      <c r="M90" s="3">
        <f ca="1">(K90/F90-1)*100</f>
        <v>-3.6136483320924784</v>
      </c>
      <c r="O90" s="5" cm="1">
        <f t="array" ref="O90">_FV(A90,"Market cap",TRUE)/100000000</f>
        <v>2103.4108012000002</v>
      </c>
    </row>
    <row r="91" spans="1:15" x14ac:dyDescent="0.25">
      <c r="A91" t="e" vm="382">
        <v>#VALUE!</v>
      </c>
      <c r="C91" t="str" cm="1">
        <f t="array" ref="C91">_FV(A91,"Ticker symbol",TRUE)</f>
        <v>CSCO</v>
      </c>
      <c r="D91" s="1">
        <v>44925</v>
      </c>
      <c r="E91" cm="1" vm="113">
        <f t="array" aca="1" ref="E91:F91" ca="1">_xlfn.STOCKHISTORY(A91,D91,D91,0,0 )</f>
        <v>44925</v>
      </c>
      <c r="F91" s="2" vm="456">
        <f ca="1"/>
        <v>47.64</v>
      </c>
      <c r="I91" s="1">
        <v>45289</v>
      </c>
      <c r="J91" s="1" cm="1" vm="249">
        <f t="array" aca="1" ref="J91:K91" ca="1">_xlfn.STOCKHISTORY(A91,I91,I91,0,0 )</f>
        <v>45289</v>
      </c>
      <c r="K91" s="2" vm="501">
        <f ca="1"/>
        <v>50.52</v>
      </c>
      <c r="M91" s="3">
        <f ca="1">(K91/F91-1)*100</f>
        <v>6.0453400503778454</v>
      </c>
      <c r="O91" s="5" cm="1">
        <f t="array" ref="O91">_FV(A91,"Market cap",TRUE)/100000000</f>
        <v>2062.21407</v>
      </c>
    </row>
    <row r="92" spans="1:15" x14ac:dyDescent="0.25">
      <c r="A92" t="e" vm="385">
        <v>#VALUE!</v>
      </c>
      <c r="C92" t="str" cm="1">
        <f t="array" ref="C92">_FV(A92,"Ticker symbol",TRUE)</f>
        <v>INTC</v>
      </c>
      <c r="D92" s="1">
        <v>44925</v>
      </c>
      <c r="E92" cm="1" vm="113">
        <f t="array" aca="1" ref="E92:F92" ca="1">_xlfn.STOCKHISTORY(A92,D92,D92,0,0 )</f>
        <v>44925</v>
      </c>
      <c r="F92" s="2" vm="457">
        <f ca="1"/>
        <v>26.43</v>
      </c>
      <c r="I92" s="1">
        <v>45289</v>
      </c>
      <c r="J92" s="1" cm="1" vm="249">
        <f t="array" aca="1" ref="J92:K92" ca="1">_xlfn.STOCKHISTORY(A92,I92,I92,0,0 )</f>
        <v>45289</v>
      </c>
      <c r="K92" s="2" vm="502">
        <f ca="1"/>
        <v>50.25</v>
      </c>
      <c r="M92" s="3">
        <f ca="1">(K92/F92-1)*100</f>
        <v>90.124858115777528</v>
      </c>
      <c r="O92" s="5" cm="1">
        <f t="array" ref="O92">_FV(A92,"Market cap",TRUE)/100000000</f>
        <v>1970.5583999999999</v>
      </c>
    </row>
    <row r="93" spans="1:15" x14ac:dyDescent="0.25">
      <c r="A93" t="e" vm="388">
        <v>#VALUE!</v>
      </c>
      <c r="C93" t="str" cm="1">
        <f t="array" ref="C93">_FV(A93,"Ticker symbol",TRUE)</f>
        <v>ABT</v>
      </c>
      <c r="D93" s="1">
        <v>44925</v>
      </c>
      <c r="E93" cm="1" vm="113">
        <f t="array" aca="1" ref="E93:F93" ca="1">_xlfn.STOCKHISTORY(A93,D93,D93,0,0 )</f>
        <v>44925</v>
      </c>
      <c r="F93" s="2" vm="458">
        <f ca="1"/>
        <v>109.79</v>
      </c>
      <c r="I93" s="1">
        <v>45289</v>
      </c>
      <c r="J93" s="1" cm="1" vm="249">
        <f t="array" aca="1" ref="J93:K93" ca="1">_xlfn.STOCKHISTORY(A93,I93,I93,0,0 )</f>
        <v>45289</v>
      </c>
      <c r="K93" s="2" vm="503">
        <f ca="1"/>
        <v>110.07</v>
      </c>
      <c r="M93" s="3">
        <f ca="1">(K93/F93-1)*100</f>
        <v>0.25503233445667295</v>
      </c>
      <c r="O93" s="5" cm="1">
        <f t="array" ref="O93">_FV(A93,"Market cap",TRUE)/100000000</f>
        <v>1978.5864423</v>
      </c>
    </row>
    <row r="94" spans="1:15" x14ac:dyDescent="0.25">
      <c r="A94" t="e" vm="391">
        <v>#VALUE!</v>
      </c>
      <c r="C94" t="str" cm="1">
        <f t="array" ref="C94">_FV(A94,"Ticker symbol",TRUE)</f>
        <v>LIN</v>
      </c>
      <c r="D94" s="1">
        <v>44925</v>
      </c>
      <c r="E94" cm="1" vm="113">
        <f t="array" aca="1" ref="E94:F94" ca="1">_xlfn.STOCKHISTORY(A94,D94,D94,0,0 )</f>
        <v>44925</v>
      </c>
      <c r="F94" s="2" vm="459">
        <f ca="1"/>
        <v>326.18</v>
      </c>
      <c r="I94" s="1">
        <v>45289</v>
      </c>
      <c r="J94" s="1" cm="1" vm="249">
        <f t="array" aca="1" ref="J94:K94" ca="1">_xlfn.STOCKHISTORY(A94,I94,I94,0,0 )</f>
        <v>45289</v>
      </c>
      <c r="K94" s="2" vm="504">
        <f ca="1"/>
        <v>410.71</v>
      </c>
      <c r="M94" s="3">
        <f ca="1">(K94/F94-1)*100</f>
        <v>25.915138880372801</v>
      </c>
      <c r="O94" s="5" cm="1">
        <f t="array" ref="O94">_FV(A94,"Market cap",TRUE)/100000000</f>
        <v>1977.6259042500001</v>
      </c>
    </row>
    <row r="95" spans="1:15" x14ac:dyDescent="0.25">
      <c r="A95" t="e" vm="394">
        <v>#VALUE!</v>
      </c>
      <c r="C95" t="str" cm="1">
        <f t="array" ref="C95">_FV(A95,"Ticker symbol",TRUE)</f>
        <v>TMUS</v>
      </c>
      <c r="D95" s="1">
        <v>44925</v>
      </c>
      <c r="E95" cm="1" vm="113">
        <f t="array" aca="1" ref="E95:F95" ca="1">_xlfn.STOCKHISTORY(A95,D95,D95,0,0 )</f>
        <v>44925</v>
      </c>
      <c r="F95" s="2" vm="460">
        <f ca="1"/>
        <v>140</v>
      </c>
      <c r="I95" s="1">
        <v>45289</v>
      </c>
      <c r="J95" s="1" cm="1" vm="249">
        <f t="array" aca="1" ref="J95:K95" ca="1">_xlfn.STOCKHISTORY(A95,I95,I95,0,0 )</f>
        <v>45289</v>
      </c>
      <c r="K95" s="2" vm="505">
        <f ca="1"/>
        <v>160.33000000000001</v>
      </c>
      <c r="M95" s="3">
        <f ca="1">(K95/F95-1)*100</f>
        <v>14.521428571428574</v>
      </c>
      <c r="O95" s="5" cm="1">
        <f t="array" ref="O95">_FV(A95,"Market cap",TRUE)/100000000</f>
        <v>1906.91162749</v>
      </c>
    </row>
    <row r="96" spans="1:15" x14ac:dyDescent="0.25">
      <c r="A96" t="e" vm="397">
        <v>#VALUE!</v>
      </c>
      <c r="C96" t="str" cm="1">
        <f t="array" ref="C96">_FV(A96,"Ticker symbol",TRUE)</f>
        <v>CMCSA</v>
      </c>
      <c r="D96" s="1">
        <v>44925</v>
      </c>
      <c r="E96" cm="1" vm="113">
        <f t="array" aca="1" ref="E96:F96" ca="1">_xlfn.STOCKHISTORY(A96,D96,D96,0,0 )</f>
        <v>44925</v>
      </c>
      <c r="F96" s="2" vm="461">
        <f ca="1"/>
        <v>34.97</v>
      </c>
      <c r="I96" s="1">
        <v>45289</v>
      </c>
      <c r="J96" s="1" cm="1" vm="249">
        <f t="array" aca="1" ref="J96:K96" ca="1">_xlfn.STOCKHISTORY(A96,I96,I96,0,0 )</f>
        <v>45289</v>
      </c>
      <c r="K96" s="2" vm="506">
        <f ca="1"/>
        <v>43.85</v>
      </c>
      <c r="M96" s="3">
        <f ca="1">(K96/F96-1)*100</f>
        <v>25.39319416642838</v>
      </c>
      <c r="O96" s="5" cm="1">
        <f t="array" ref="O96">_FV(A96,"Market cap",TRUE)/100000000</f>
        <v>1712.2690319999999</v>
      </c>
    </row>
    <row r="97" spans="1:15" x14ac:dyDescent="0.25">
      <c r="A97" t="e" vm="400">
        <v>#VALUE!</v>
      </c>
      <c r="C97" t="str" cm="1">
        <f t="array" ref="C97">_FV(A97,"Ticker symbol",TRUE)</f>
        <v>DIS</v>
      </c>
      <c r="D97" s="1">
        <v>44925</v>
      </c>
      <c r="E97" cm="1" vm="113">
        <f t="array" aca="1" ref="E97:F97" ca="1">_xlfn.STOCKHISTORY(A97,D97,D97,0,0 )</f>
        <v>44925</v>
      </c>
      <c r="F97" s="2" vm="462">
        <f ca="1"/>
        <v>86.88</v>
      </c>
      <c r="I97" s="1">
        <v>45289</v>
      </c>
      <c r="J97" s="1" cm="1" vm="249">
        <f t="array" aca="1" ref="J97:K97" ca="1">_xlfn.STOCKHISTORY(A97,I97,I97,0,0 )</f>
        <v>45289</v>
      </c>
      <c r="K97" s="2" vm="507">
        <f ca="1"/>
        <v>90.29</v>
      </c>
      <c r="M97" s="3">
        <f t="shared" ref="M97:M105" ca="1" si="2">(K97/F97-1)*100</f>
        <v>3.9249539594843563</v>
      </c>
      <c r="O97" s="5" cm="1">
        <f t="array" ref="O97">_FV(A97,"Market cap",TRUE)/100000000</f>
        <v>1687.551352</v>
      </c>
    </row>
    <row r="98" spans="1:15" x14ac:dyDescent="0.25">
      <c r="A98" t="e" vm="403">
        <v>#VALUE!</v>
      </c>
      <c r="C98" t="str" cm="1">
        <f t="array" ref="C98">_FV(A98,"Ticker symbol",TRUE)</f>
        <v>WFC</v>
      </c>
      <c r="D98" s="1">
        <v>44925</v>
      </c>
      <c r="E98" cm="1" vm="113">
        <f t="array" aca="1" ref="E98:F98" ca="1">_xlfn.STOCKHISTORY(A98,D98,D98,0,0 )</f>
        <v>44925</v>
      </c>
      <c r="F98" s="2" vm="463">
        <f ca="1"/>
        <v>41.29</v>
      </c>
      <c r="I98" s="1">
        <v>45289</v>
      </c>
      <c r="J98" s="1" cm="1" vm="249">
        <f t="array" aca="1" ref="J98:K98" ca="1">_xlfn.STOCKHISTORY(A98,I98,I98,0,0 )</f>
        <v>45289</v>
      </c>
      <c r="K98" s="2" vm="508">
        <f ca="1"/>
        <v>49.22</v>
      </c>
      <c r="M98" s="3">
        <f t="shared" ca="1" si="2"/>
        <v>19.205618793896818</v>
      </c>
      <c r="O98" s="5" cm="1">
        <f t="array" ref="O98">_FV(A98,"Market cap",TRUE)/100000000</f>
        <v>1686.1704520000001</v>
      </c>
    </row>
    <row r="99" spans="1:15" x14ac:dyDescent="0.25">
      <c r="A99" t="e" vm="406">
        <v>#VALUE!</v>
      </c>
      <c r="C99" t="str" cm="1">
        <f t="array" ref="C99">_FV(A99,"Ticker symbol",TRUE)</f>
        <v>INTU</v>
      </c>
      <c r="D99" s="1">
        <v>44925</v>
      </c>
      <c r="E99" cm="1" vm="113">
        <f t="array" aca="1" ref="E99:F99" ca="1">_xlfn.STOCKHISTORY(A99,D99,D99,0,0 )</f>
        <v>44925</v>
      </c>
      <c r="F99" s="2" vm="464">
        <f ca="1"/>
        <v>389.22</v>
      </c>
      <c r="I99" s="1">
        <v>45289</v>
      </c>
      <c r="J99" s="1" cm="1" vm="249">
        <f t="array" aca="1" ref="J99:K99" ca="1">_xlfn.STOCKHISTORY(A99,I99,I99,0,0 )</f>
        <v>45289</v>
      </c>
      <c r="K99" s="2" vm="509">
        <f ca="1"/>
        <v>625.03</v>
      </c>
      <c r="M99" s="3">
        <f t="shared" ca="1" si="2"/>
        <v>60.5852731103232</v>
      </c>
      <c r="O99" s="5" cm="1">
        <f t="array" ref="O99">_FV(A99,"Market cap",TRUE)/100000000</f>
        <v>1711.4167296000001</v>
      </c>
    </row>
    <row r="100" spans="1:15" x14ac:dyDescent="0.25">
      <c r="A100" t="e" vm="409">
        <v>#VALUE!</v>
      </c>
      <c r="C100" t="str" cm="1">
        <f t="array" ref="C100">_FV(A100,"Ticker symbol",TRUE)</f>
        <v>DHR</v>
      </c>
      <c r="D100" s="1">
        <v>44925</v>
      </c>
      <c r="E100" cm="1" vm="113">
        <f t="array" aca="1" ref="E100:F100" ca="1">_xlfn.STOCKHISTORY(A100,D100,D100,0,0 )</f>
        <v>44925</v>
      </c>
      <c r="F100" s="2" vm="465">
        <f ca="1"/>
        <v>235.26560000000001</v>
      </c>
      <c r="I100" s="1">
        <v>45289</v>
      </c>
      <c r="J100" s="1" cm="1" vm="249">
        <f t="array" aca="1" ref="J100:K100" ca="1">_xlfn.STOCKHISTORY(A100,I100,I100,0,0 )</f>
        <v>45289</v>
      </c>
      <c r="K100" s="2" vm="510">
        <f ca="1"/>
        <v>231.34</v>
      </c>
      <c r="M100" s="3">
        <f t="shared" ca="1" si="2"/>
        <v>-1.6685822321665378</v>
      </c>
      <c r="O100" s="5" cm="1">
        <f t="array" ref="O100">_FV(A100,"Market cap",TRUE)/100000000</f>
        <v>1671.4531002000001</v>
      </c>
    </row>
    <row r="101" spans="1:15" x14ac:dyDescent="0.25">
      <c r="A101" t="e" vm="412">
        <v>#VALUE!</v>
      </c>
      <c r="C101" t="str" cm="1">
        <f t="array" ref="C101">_FV(A101,"Ticker symbol",TRUE)</f>
        <v>VZ</v>
      </c>
      <c r="D101" s="1">
        <v>44925</v>
      </c>
      <c r="E101" cm="1" vm="113">
        <f t="array" aca="1" ref="E101:F101" ca="1">_xlfn.STOCKHISTORY(A101,D101,D101,0,0 )</f>
        <v>44925</v>
      </c>
      <c r="F101" s="2" vm="466">
        <f ca="1"/>
        <v>39.4</v>
      </c>
      <c r="I101" s="1">
        <v>45289</v>
      </c>
      <c r="J101" s="1" cm="1" vm="249">
        <f t="array" aca="1" ref="J101:K101" ca="1">_xlfn.STOCKHISTORY(A101,I101,I101,0,0 )</f>
        <v>45289</v>
      </c>
      <c r="K101" s="2" vm="511">
        <f ca="1"/>
        <v>37.700000000000003</v>
      </c>
      <c r="M101" s="3">
        <f t="shared" ca="1" si="2"/>
        <v>-4.3147208121827259</v>
      </c>
      <c r="O101" s="5" cm="1">
        <f t="array" ref="O101">_FV(A101,"Market cap",TRUE)/100000000</f>
        <v>1636.6569086</v>
      </c>
    </row>
    <row r="102" spans="1:15" x14ac:dyDescent="0.25">
      <c r="A102" t="e" vm="415">
        <v>#VALUE!</v>
      </c>
      <c r="C102" t="str" cm="1">
        <f t="array" ref="C102">_FV(A102,"Ticker symbol",TRUE)</f>
        <v>AMGN</v>
      </c>
      <c r="D102" s="1">
        <v>44925</v>
      </c>
      <c r="E102" cm="1" vm="113">
        <f t="array" aca="1" ref="E102:F102" ca="1">_xlfn.STOCKHISTORY(A102,D102,D102,0,0 )</f>
        <v>44925</v>
      </c>
      <c r="F102" s="2" vm="467">
        <f ca="1"/>
        <v>262.64</v>
      </c>
      <c r="I102" s="1">
        <v>45289</v>
      </c>
      <c r="J102" s="1" cm="1" vm="249">
        <f t="array" aca="1" ref="J102:K102" ca="1">_xlfn.STOCKHISTORY(A102,I102,I102,0,0 )</f>
        <v>45289</v>
      </c>
      <c r="K102" s="2" vm="512">
        <f ca="1"/>
        <v>288.02</v>
      </c>
      <c r="M102" s="3">
        <f t="shared" ca="1" si="2"/>
        <v>9.6634176058483021</v>
      </c>
      <c r="O102" s="5" cm="1">
        <f t="array" ref="O102">_FV(A102,"Market cap",TRUE)/100000000</f>
        <v>1629.5634921999999</v>
      </c>
    </row>
    <row r="103" spans="1:15" x14ac:dyDescent="0.25">
      <c r="A103" t="e" vm="418">
        <v>#VALUE!</v>
      </c>
      <c r="C103" t="str" cm="1">
        <f t="array" ref="C103">_FV(A103,"Ticker symbol",TRUE)</f>
        <v>PFE</v>
      </c>
      <c r="D103" s="1">
        <v>44925</v>
      </c>
      <c r="E103" cm="1" vm="113">
        <f t="array" aca="1" ref="E103:F103" ca="1">_xlfn.STOCKHISTORY(A103,D103,D103,0,0 )</f>
        <v>44925</v>
      </c>
      <c r="F103" s="2" vm="468">
        <f ca="1"/>
        <v>51.24</v>
      </c>
      <c r="I103" s="1">
        <v>45289</v>
      </c>
      <c r="J103" s="1" cm="1" vm="249">
        <f t="array" aca="1" ref="J103:K103" ca="1">_xlfn.STOCKHISTORY(A103,I103,I103,0,0 )</f>
        <v>45289</v>
      </c>
      <c r="K103" s="2" vm="513">
        <f ca="1"/>
        <v>28.79</v>
      </c>
      <c r="M103" s="3">
        <f t="shared" ca="1" si="2"/>
        <v>-43.813427010148317</v>
      </c>
      <c r="O103" s="5" cm="1">
        <f t="array" ref="O103">_FV(A103,"Market cap",TRUE)/100000000</f>
        <v>1585.5127703999999</v>
      </c>
    </row>
    <row r="104" spans="1:15" x14ac:dyDescent="0.25">
      <c r="A104" t="e" vm="421">
        <v>#VALUE!</v>
      </c>
      <c r="C104" t="str" cm="1">
        <f t="array" ref="C104">_FV(A104,"Ticker symbol",TRUE)</f>
        <v>QCOM</v>
      </c>
      <c r="D104" s="1">
        <v>44925</v>
      </c>
      <c r="E104" cm="1" vm="113">
        <f t="array" aca="1" ref="E104:F104" ca="1">_xlfn.STOCKHISTORY(A104,D104,D104,0,0 )</f>
        <v>44925</v>
      </c>
      <c r="F104" s="2" vm="469">
        <f ca="1"/>
        <v>109.94</v>
      </c>
      <c r="I104" s="1">
        <v>45289</v>
      </c>
      <c r="J104" s="1" cm="1" vm="249">
        <f t="array" aca="1" ref="J104:K104" ca="1">_xlfn.STOCKHISTORY(A104,I104,I104,0,0 )</f>
        <v>45289</v>
      </c>
      <c r="K104" s="2" vm="514">
        <f ca="1"/>
        <v>144.63</v>
      </c>
      <c r="M104" s="3">
        <f t="shared" ca="1" si="2"/>
        <v>31.553574677096606</v>
      </c>
      <c r="O104" s="5" cm="1">
        <f t="array" ref="O104">_FV(A104,"Market cap",TRUE)/100000000</f>
        <v>1617.0777</v>
      </c>
    </row>
    <row r="105" spans="1:15" x14ac:dyDescent="0.25">
      <c r="A105" t="e" vm="424">
        <v>#VALUE!</v>
      </c>
      <c r="C105" t="str" cm="1">
        <f t="array" ref="C105">_FV(A105,"Ticker symbol",TRUE)</f>
        <v>NKE</v>
      </c>
      <c r="D105" s="1">
        <v>44925</v>
      </c>
      <c r="E105" cm="1" vm="113">
        <f t="array" aca="1" ref="E105:F105" ca="1">_xlfn.STOCKHISTORY(A105,D105,D105,0,0 )</f>
        <v>44925</v>
      </c>
      <c r="F105" s="2" vm="470">
        <f ca="1"/>
        <v>117.01</v>
      </c>
      <c r="I105" s="1">
        <v>45289</v>
      </c>
      <c r="J105" s="1" cm="1" vm="249">
        <f t="array" aca="1" ref="J105:K105" ca="1">_xlfn.STOCKHISTORY(A105,I105,I105,0,0 )</f>
        <v>45289</v>
      </c>
      <c r="K105" s="2" vm="515">
        <f ca="1"/>
        <v>108.57</v>
      </c>
      <c r="M105" s="3">
        <f t="shared" ca="1" si="2"/>
        <v>-7.2130587129305308</v>
      </c>
      <c r="O105" s="5" cm="1">
        <f t="array" ref="O105">_FV(A105,"Market cap",TRUE)/100000000</f>
        <v>1529.5156589999999</v>
      </c>
    </row>
  </sheetData>
  <phoneticPr fontId="2" type="noConversion"/>
  <conditionalFormatting sqref="O2:O51">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F8696B"/>
        <color rgb="FFFFEB84"/>
        <color rgb="FF63BE7B"/>
      </colorScale>
    </cfRule>
  </conditionalFormatting>
  <conditionalFormatting sqref="O56:O105">
    <cfRule type="colorScale" priority="1">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F8696B"/>
        <color rgb="FFFFEB84"/>
        <color rgb="FF63BE7B"/>
      </colorScale>
    </cfRule>
  </conditionalFormatting>
  <conditionalFormatting sqref="O77:O105">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O23:O52">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247B-90DA-4FF4-9E1F-0BF295297F09}">
  <dimension ref="A1:K105"/>
  <sheetViews>
    <sheetView tabSelected="1" topLeftCell="A4" zoomScaleNormal="100" workbookViewId="0">
      <selection activeCell="A7" sqref="A7:A11"/>
    </sheetView>
  </sheetViews>
  <sheetFormatPr defaultRowHeight="16.5" x14ac:dyDescent="0.25"/>
  <cols>
    <col min="1" max="1" width="26.125" customWidth="1"/>
    <col min="2" max="2" width="4" customWidth="1"/>
    <col min="3" max="3" width="8.125" bestFit="1" customWidth="1"/>
    <col min="4" max="6" width="9.75" bestFit="1" customWidth="1"/>
    <col min="8" max="8" width="3" customWidth="1"/>
    <col min="9" max="10" width="13.625" hidden="1" customWidth="1"/>
    <col min="11" max="11" width="14.375" bestFit="1" customWidth="1"/>
  </cols>
  <sheetData>
    <row r="1" spans="1:11" x14ac:dyDescent="0.25">
      <c r="A1" s="6"/>
      <c r="D1" s="6" t="s">
        <v>23</v>
      </c>
      <c r="E1" s="6" t="s">
        <v>24</v>
      </c>
      <c r="F1" s="6" t="s">
        <v>25</v>
      </c>
      <c r="G1" t="s">
        <v>17</v>
      </c>
      <c r="I1" s="6" t="s">
        <v>20</v>
      </c>
      <c r="J1" s="6" t="s">
        <v>21</v>
      </c>
      <c r="K1" s="6" t="s">
        <v>22</v>
      </c>
    </row>
    <row r="2" spans="1:11" x14ac:dyDescent="0.25">
      <c r="A2" t="e" vm="418">
        <v>#VALUE!</v>
      </c>
      <c r="C2" t="str" cm="1">
        <f t="array" ref="C2">_FV(A2,"Ticker symbol",TRUE)</f>
        <v>PFE</v>
      </c>
      <c r="D2" s="3">
        <f ca="1">'2021 2022  Big cap'!M49</f>
        <v>60.418364574843778</v>
      </c>
      <c r="E2" s="3">
        <f ca="1">'2022 2023  Big cap '!M49</f>
        <v>-13.226079593564766</v>
      </c>
      <c r="F2" s="4">
        <f ca="1">'2022 2023  Big cap '!N49</f>
        <v>-43.813427010148317</v>
      </c>
      <c r="G2" s="5" cm="1">
        <f t="array" ref="G2">_FV(A2,"Market cap",TRUE)/100000000</f>
        <v>1585.5127703999999</v>
      </c>
      <c r="I2" s="5">
        <f ca="1">RANK(D2,D$2:D$51)</f>
        <v>6</v>
      </c>
      <c r="J2" s="5">
        <f ca="1">RANK(E2,E$2:E$51)</f>
        <v>20</v>
      </c>
      <c r="K2" s="5">
        <f ca="1">RANK(F2,F$2:F$51)</f>
        <v>50</v>
      </c>
    </row>
    <row r="3" spans="1:11" x14ac:dyDescent="0.25">
      <c r="A3" t="e" vm="180">
        <v>#VALUE!</v>
      </c>
      <c r="C3" t="str" cm="1">
        <f t="array" ref="C3">_FV(A3,"Ticker symbol",TRUE)</f>
        <v>CVX</v>
      </c>
      <c r="D3" s="3">
        <f ca="1">'2021 2022  Big cap'!M27</f>
        <v>38.957963291888674</v>
      </c>
      <c r="E3" s="3">
        <f ca="1">'2022 2023  Big cap '!M27</f>
        <v>52.952705581593527</v>
      </c>
      <c r="F3" s="4">
        <f ca="1">'2022 2023  Big cap '!N27</f>
        <v>-16.897877319070709</v>
      </c>
      <c r="G3" s="5" cm="1">
        <f t="array" ref="G3">_FV(A3,"Market cap",TRUE)/100000000</f>
        <v>2669.3086784000002</v>
      </c>
      <c r="I3" s="5">
        <f ca="1">RANK(D3,D$2:D$51)</f>
        <v>21</v>
      </c>
      <c r="J3" s="5">
        <f ca="1">RANK(E3,E$2:E$51)</f>
        <v>2</v>
      </c>
      <c r="K3" s="5">
        <f ca="1">RANK(F3,F$2:F$51)</f>
        <v>49</v>
      </c>
    </row>
    <row r="4" spans="1:11" x14ac:dyDescent="0.25">
      <c r="A4" t="e" vm="332">
        <v>#VALUE!</v>
      </c>
      <c r="C4" t="str" cm="1">
        <f t="array" ref="C4">_FV(A4,"Ticker symbol",TRUE)</f>
        <v>JNJ</v>
      </c>
      <c r="D4" s="3">
        <f ca="1">'2021 2022  Big cap'!M19</f>
        <v>8.6986910662091752</v>
      </c>
      <c r="E4" s="3">
        <f ca="1">'2022 2023  Big cap '!M19</f>
        <v>3.2618226457006072</v>
      </c>
      <c r="F4" s="4">
        <f ca="1">'2022 2023  Big cap '!N19</f>
        <v>-11.270874610812342</v>
      </c>
      <c r="G4" s="5" cm="1">
        <f t="array" ref="G4">_FV(A4,"Market cap",TRUE)/100000000</f>
        <v>3880.0522922</v>
      </c>
      <c r="I4" s="5">
        <f ca="1">RANK(D4,D$2:D$51)</f>
        <v>38</v>
      </c>
      <c r="J4" s="5">
        <f ca="1">RANK(E4,E$2:E$51)</f>
        <v>12</v>
      </c>
      <c r="K4" s="5">
        <f ca="1">RANK(F4,F$2:F$51)</f>
        <v>48</v>
      </c>
    </row>
    <row r="5" spans="1:11" x14ac:dyDescent="0.25">
      <c r="A5" t="e" vm="159">
        <v>#VALUE!</v>
      </c>
      <c r="C5" t="str" cm="1">
        <f t="array" ref="C5">_FV(A5,"Ticker symbol",TRUE)</f>
        <v>XOM</v>
      </c>
      <c r="D5" s="3">
        <f ca="1">'2021 2022  Big cap'!M18</f>
        <v>48.447355652595839</v>
      </c>
      <c r="E5" s="3">
        <f ca="1">'2022 2023  Big cap '!M18</f>
        <v>80.258212126164423</v>
      </c>
      <c r="F5" s="4">
        <f ca="1">'2022 2023  Big cap '!N18</f>
        <v>-9.3563009972801421</v>
      </c>
      <c r="G5" s="5" cm="1">
        <f t="array" ref="G5">_FV(A5,"Market cap",TRUE)/100000000</f>
        <v>3868.4775546000001</v>
      </c>
      <c r="I5" s="5">
        <f ca="1">RANK(D5,D$2:D$51)</f>
        <v>15</v>
      </c>
      <c r="J5" s="5">
        <f ca="1">RANK(E5,E$2:E$51)</f>
        <v>1</v>
      </c>
      <c r="K5" s="5">
        <f ca="1">RANK(F5,F$2:F$51)</f>
        <v>47</v>
      </c>
    </row>
    <row r="6" spans="1:11" x14ac:dyDescent="0.25">
      <c r="A6" t="e" vm="360">
        <v>#VALUE!</v>
      </c>
      <c r="C6" t="str" cm="1">
        <f t="array" ref="C6">_FV(A6,"Ticker symbol",TRUE)</f>
        <v>KO</v>
      </c>
      <c r="D6" s="3">
        <f ca="1">'2021 2022  Big cap'!M29</f>
        <v>7.968636032093368</v>
      </c>
      <c r="E6" s="3">
        <f ca="1">'2022 2023  Big cap '!M29</f>
        <v>7.4311771660192427</v>
      </c>
      <c r="F6" s="4">
        <f ca="1">'2022 2023  Big cap '!N29</f>
        <v>-7.357333752554629</v>
      </c>
      <c r="G6" s="5" cm="1">
        <f t="array" ref="G6">_FV(A6,"Market cap",TRUE)/100000000</f>
        <v>2601.1820330999999</v>
      </c>
      <c r="I6" s="5">
        <f ca="1">RANK(D6,D$2:D$51)</f>
        <v>39</v>
      </c>
      <c r="J6" s="5">
        <f ca="1">RANK(E6,E$2:E$51)</f>
        <v>8</v>
      </c>
      <c r="K6" s="5">
        <f ca="1">RANK(F6,F$2:F$51)</f>
        <v>46</v>
      </c>
    </row>
    <row r="7" spans="1:11" x14ac:dyDescent="0.25">
      <c r="A7" t="e" vm="424">
        <v>#VALUE!</v>
      </c>
      <c r="C7" t="str" cm="1">
        <f t="array" ref="C7">_FV(A7,"Ticker symbol",TRUE)</f>
        <v>NKE</v>
      </c>
      <c r="D7" s="3">
        <f ca="1">'2021 2022  Big cap'!M51</f>
        <v>17.812963879267674</v>
      </c>
      <c r="E7" s="3">
        <f ca="1">'2022 2023  Big cap '!M51</f>
        <v>-29.795404091918154</v>
      </c>
      <c r="F7" s="4">
        <f ca="1">'2022 2023  Big cap '!N51</f>
        <v>-7.2130587129305308</v>
      </c>
      <c r="G7" s="5" cm="1">
        <f t="array" ref="G7">_FV(A7,"Market cap",TRUE)/100000000</f>
        <v>1529.5156589999999</v>
      </c>
      <c r="I7" s="5">
        <f ca="1">RANK(D7,D$2:D$51)</f>
        <v>32</v>
      </c>
      <c r="J7" s="5">
        <f ca="1">RANK(E7,E$2:E$51)</f>
        <v>34</v>
      </c>
      <c r="K7" s="5">
        <f ca="1">RANK(F7,F$2:F$51)</f>
        <v>45</v>
      </c>
    </row>
    <row r="8" spans="1:11" x14ac:dyDescent="0.25">
      <c r="A8" t="e" vm="370">
        <v>#VALUE!</v>
      </c>
      <c r="C8" t="str" cm="1">
        <f t="array" ref="C8">_FV(A8,"Ticker symbol",TRUE)</f>
        <v>PEP</v>
      </c>
      <c r="D8" s="3">
        <f ca="1">'2021 2022  Big cap'!M33</f>
        <v>17.134187457855688</v>
      </c>
      <c r="E8" s="3">
        <f ca="1">'2022 2023  Big cap '!M33</f>
        <v>4.0009210753554791</v>
      </c>
      <c r="F8" s="4">
        <f ca="1">'2022 2023  Big cap '!N33</f>
        <v>-5.9891508911767977</v>
      </c>
      <c r="G8" s="5" cm="1">
        <f t="array" ref="G8">_FV(A8,"Market cap",TRUE)/100000000</f>
        <v>2298.36014879</v>
      </c>
      <c r="I8" s="5">
        <f ca="1">RANK(D8,D$2:D$51)</f>
        <v>34</v>
      </c>
      <c r="J8" s="5">
        <f ca="1">RANK(E8,E$2:E$51)</f>
        <v>10</v>
      </c>
      <c r="K8" s="5">
        <f ca="1">RANK(F8,F$2:F$51)</f>
        <v>44</v>
      </c>
    </row>
    <row r="9" spans="1:11" x14ac:dyDescent="0.25">
      <c r="A9" t="e" vm="412">
        <v>#VALUE!</v>
      </c>
      <c r="C9" t="str" cm="1">
        <f t="array" ref="C9">_FV(A9,"Ticker symbol",TRUE)</f>
        <v>VZ</v>
      </c>
      <c r="D9" s="3">
        <f ca="1">'2021 2022  Big cap'!M47</f>
        <v>-11.55744680851064</v>
      </c>
      <c r="E9" s="3">
        <f ca="1">'2022 2023  Big cap '!M47</f>
        <v>-24.172440338722101</v>
      </c>
      <c r="F9" s="4">
        <f ca="1">'2022 2023  Big cap '!N47</f>
        <v>-4.3147208121827259</v>
      </c>
      <c r="G9" s="5" cm="1">
        <f t="array" ref="G9">_FV(A9,"Market cap",TRUE)/100000000</f>
        <v>1636.6569086</v>
      </c>
      <c r="I9" s="5">
        <f ca="1">RANK(D9,D$2:D$51)</f>
        <v>48</v>
      </c>
      <c r="J9" s="5">
        <f ca="1">RANK(E9,E$2:E$51)</f>
        <v>29</v>
      </c>
      <c r="K9" s="5">
        <f ca="1">RANK(F9,F$2:F$51)</f>
        <v>43</v>
      </c>
    </row>
    <row r="10" spans="1:11" x14ac:dyDescent="0.25">
      <c r="A10" t="e" vm="350">
        <v>#VALUE!</v>
      </c>
      <c r="C10" t="str" cm="1">
        <f t="array" ref="C10">_FV(A10,"Ticker symbol",TRUE)</f>
        <v>ABBV</v>
      </c>
      <c r="D10" s="3">
        <f ca="1">'2021 2022  Big cap'!M25</f>
        <v>26.364909006066249</v>
      </c>
      <c r="E10" s="3">
        <f ca="1">'2022 2023  Big cap '!M25</f>
        <v>19.35745937961595</v>
      </c>
      <c r="F10" s="4">
        <f ca="1">'2022 2023  Big cap '!N25</f>
        <v>-4.1086566425345028</v>
      </c>
      <c r="G10" s="5" cm="1">
        <f t="array" ref="G10">_FV(A10,"Market cap",TRUE)/100000000</f>
        <v>2882.9453672999998</v>
      </c>
      <c r="I10" s="5">
        <f ca="1">RANK(D10,D$2:D$51)</f>
        <v>27</v>
      </c>
      <c r="J10" s="5">
        <f ca="1">RANK(E10,E$2:E$51)</f>
        <v>6</v>
      </c>
      <c r="K10" s="5">
        <f ca="1">RANK(F10,F$2:F$51)</f>
        <v>42</v>
      </c>
    </row>
    <row r="11" spans="1:11" x14ac:dyDescent="0.25">
      <c r="A11" t="e" vm="379">
        <v>#VALUE!</v>
      </c>
      <c r="C11" t="str" cm="1">
        <f t="array" ref="C11">_FV(A11,"Ticker symbol",TRUE)</f>
        <v>TMO</v>
      </c>
      <c r="D11" s="3">
        <f ca="1">'2021 2022  Big cap'!M36</f>
        <v>43.2521791403667</v>
      </c>
      <c r="E11" s="3">
        <f ca="1">'2022 2023  Big cap '!M36</f>
        <v>-17.467477968946699</v>
      </c>
      <c r="F11" s="4">
        <f ca="1">'2022 2023  Big cap '!N36</f>
        <v>-3.6136483320924784</v>
      </c>
      <c r="G11" s="5" cm="1">
        <f t="array" ref="G11">_FV(A11,"Market cap",TRUE)/100000000</f>
        <v>2103.4108012000002</v>
      </c>
      <c r="I11" s="5">
        <f ca="1">RANK(D11,D$2:D$51)</f>
        <v>18</v>
      </c>
      <c r="J11" s="5">
        <f ca="1">RANK(E11,E$2:E$51)</f>
        <v>24</v>
      </c>
      <c r="K11" s="5">
        <f ca="1">RANK(F11,F$2:F$51)</f>
        <v>41</v>
      </c>
    </row>
    <row r="12" spans="1:11" x14ac:dyDescent="0.25">
      <c r="A12" t="e" vm="338">
        <v>#VALUE!</v>
      </c>
      <c r="C12" t="str" cm="1">
        <f t="array" ref="C12">_FV(A12,"Ticker symbol",TRUE)</f>
        <v>PG</v>
      </c>
      <c r="D12" s="3">
        <f ca="1">'2021 2022  Big cap'!M21</f>
        <v>17.565042403334786</v>
      </c>
      <c r="E12" s="3">
        <f ca="1">'2022 2023  Big cap '!M21</f>
        <v>-7.3480865631495362</v>
      </c>
      <c r="F12" s="4">
        <f ca="1">'2022 2023  Big cap '!N21</f>
        <v>-3.3122195830034395</v>
      </c>
      <c r="G12" s="5" cm="1">
        <f t="array" ref="G12">_FV(A12,"Market cap",TRUE)/100000000</f>
        <v>3533.915</v>
      </c>
      <c r="I12" s="5">
        <f ca="1">RANK(D12,D$2:D$51)</f>
        <v>33</v>
      </c>
      <c r="J12" s="5">
        <f ca="1">RANK(E12,E$2:E$51)</f>
        <v>19</v>
      </c>
      <c r="K12" s="5">
        <f ca="1">RANK(F12,F$2:F$51)</f>
        <v>40</v>
      </c>
    </row>
    <row r="13" spans="1:11" x14ac:dyDescent="0.25">
      <c r="A13" t="e" vm="344">
        <v>#VALUE!</v>
      </c>
      <c r="C13" t="str" cm="1">
        <f t="array" ref="C13">_FV(A13,"Ticker symbol",TRUE)</f>
        <v>MRK</v>
      </c>
      <c r="D13" s="3">
        <f ca="1">'2021 2022  Big cap'!M23</f>
        <v>-1.7420780832525629</v>
      </c>
      <c r="E13" s="3">
        <f ca="1">'2022 2023  Big cap '!M23</f>
        <v>44.76774530271399</v>
      </c>
      <c r="F13" s="4">
        <f ca="1">'2022 2023  Big cap '!N23</f>
        <v>-1.7395223073456534</v>
      </c>
      <c r="G13" s="5" cm="1">
        <f t="array" ref="G13">_FV(A13,"Market cap",TRUE)/100000000</f>
        <v>3003.0706573000002</v>
      </c>
      <c r="I13" s="5">
        <f ca="1">RANK(D13,D$2:D$51)</f>
        <v>45</v>
      </c>
      <c r="J13" s="5">
        <f ca="1">RANK(E13,E$2:E$51)</f>
        <v>3</v>
      </c>
      <c r="K13" s="5">
        <f ca="1">RANK(F13,F$2:F$51)</f>
        <v>39</v>
      </c>
    </row>
    <row r="14" spans="1:11" x14ac:dyDescent="0.25">
      <c r="A14" t="e" vm="409">
        <v>#VALUE!</v>
      </c>
      <c r="C14" t="str" cm="1">
        <f t="array" ref="C14">_FV(A14,"Ticker symbol",TRUE)</f>
        <v>DHR</v>
      </c>
      <c r="D14" s="3">
        <f ca="1">'2021 2022  Big cap'!M46</f>
        <v>48.109294590678516</v>
      </c>
      <c r="E14" s="3">
        <f ca="1">'2022 2023  Big cap '!M46</f>
        <v>-19.327698819605033</v>
      </c>
      <c r="F14" s="4">
        <f ca="1">'2022 2023  Big cap '!N46</f>
        <v>-1.6685822321665378</v>
      </c>
      <c r="G14" s="5" cm="1">
        <f t="array" ref="G14">_FV(A14,"Market cap",TRUE)/100000000</f>
        <v>1671.4531002000001</v>
      </c>
      <c r="I14" s="5">
        <f ca="1">RANK(D14,D$2:D$51)</f>
        <v>16</v>
      </c>
      <c r="J14" s="5">
        <f ca="1">RANK(E14,E$2:E$51)</f>
        <v>25</v>
      </c>
      <c r="K14" s="5">
        <f ca="1">RANK(F14,F$2:F$51)</f>
        <v>38</v>
      </c>
    </row>
    <row r="15" spans="1:11" x14ac:dyDescent="0.25">
      <c r="A15" t="e" vm="322">
        <v>#VALUE!</v>
      </c>
      <c r="C15" t="str" cm="1">
        <f t="array" ref="C15">_FV(A15,"Ticker symbol",TRUE)</f>
        <v>UNH</v>
      </c>
      <c r="D15" s="3">
        <f ca="1">'2021 2022  Big cap'!M15</f>
        <v>43.190372989620165</v>
      </c>
      <c r="E15" s="3">
        <f ca="1">'2022 2023  Big cap '!M15</f>
        <v>5.5841000517783845</v>
      </c>
      <c r="F15" s="4">
        <f ca="1">'2022 2023  Big cap '!N15</f>
        <v>-0.69976234486399669</v>
      </c>
      <c r="G15" s="5" cm="1">
        <f t="array" ref="G15">_FV(A15,"Market cap",TRUE)/100000000</f>
        <v>4776.4067417300002</v>
      </c>
      <c r="I15" s="5">
        <f ca="1">RANK(D15,D$2:D$51)</f>
        <v>19</v>
      </c>
      <c r="J15" s="5">
        <f ca="1">RANK(E15,E$2:E$51)</f>
        <v>9</v>
      </c>
      <c r="K15" s="5">
        <f ca="1">RANK(F15,F$2:F$51)</f>
        <v>37</v>
      </c>
    </row>
    <row r="16" spans="1:11" x14ac:dyDescent="0.25">
      <c r="A16" t="e" vm="388">
        <v>#VALUE!</v>
      </c>
      <c r="C16" t="str" cm="1">
        <f t="array" ref="C16">_FV(A16,"Ticker symbol",TRUE)</f>
        <v>ABT</v>
      </c>
      <c r="D16" s="3">
        <f ca="1">'2021 2022  Big cap'!M39</f>
        <v>28.541419307699357</v>
      </c>
      <c r="E16" s="3">
        <f ca="1">'2022 2023  Big cap '!M39</f>
        <v>-21.990905215290613</v>
      </c>
      <c r="F16" s="4">
        <f ca="1">'2022 2023  Big cap '!N39</f>
        <v>0.25503233445667295</v>
      </c>
      <c r="G16" s="5" cm="1">
        <f t="array" ref="G16">_FV(A16,"Market cap",TRUE)/100000000</f>
        <v>1978.5864423</v>
      </c>
      <c r="I16" s="5">
        <f ca="1">RANK(D16,D$2:D$51)</f>
        <v>26</v>
      </c>
      <c r="J16" s="5">
        <f ca="1">RANK(E16,E$2:E$51)</f>
        <v>27</v>
      </c>
      <c r="K16" s="5">
        <f ca="1">RANK(F16,F$2:F$51)</f>
        <v>36</v>
      </c>
    </row>
    <row r="17" spans="1:11" x14ac:dyDescent="0.25">
      <c r="A17" t="e" vm="364">
        <v>#VALUE!</v>
      </c>
      <c r="C17" t="str" cm="1">
        <f t="array" ref="C17">_FV(A17,"Ticker symbol",TRUE)</f>
        <v>BAC</v>
      </c>
      <c r="D17" s="3">
        <f ca="1">'2021 2022  Big cap'!M31</f>
        <v>46.78323985483339</v>
      </c>
      <c r="E17" s="3">
        <f ca="1">'2022 2023  Big cap '!M31</f>
        <v>-25.556304787592733</v>
      </c>
      <c r="F17" s="4">
        <f ca="1">'2022 2023  Big cap '!N31</f>
        <v>1.6606280193236955</v>
      </c>
      <c r="G17" s="5" cm="1">
        <f t="array" ref="G17">_FV(A17,"Market cap",TRUE)/100000000</f>
        <v>2511.0271636000002</v>
      </c>
      <c r="I17" s="5">
        <f ca="1">RANK(D17,D$2:D$51)</f>
        <v>17</v>
      </c>
      <c r="J17" s="5">
        <f ca="1">RANK(E17,E$2:E$51)</f>
        <v>31</v>
      </c>
      <c r="K17" s="5">
        <f ca="1">RANK(F17,F$2:F$51)</f>
        <v>35</v>
      </c>
    </row>
    <row r="18" spans="1:11" x14ac:dyDescent="0.25">
      <c r="A18" t="e" vm="400">
        <v>#VALUE!</v>
      </c>
      <c r="C18" t="str" cm="1">
        <f t="array" ref="C18">_FV(A18,"Ticker symbol",TRUE)</f>
        <v>DIS</v>
      </c>
      <c r="D18" s="3">
        <f ca="1">'2021 2022  Big cap'!M43</f>
        <v>-14.510431614968555</v>
      </c>
      <c r="E18" s="3">
        <f ca="1">'2022 2023  Big cap '!M43</f>
        <v>-43.90858028278133</v>
      </c>
      <c r="F18" s="4">
        <f ca="1">'2022 2023  Big cap '!N43</f>
        <v>3.9249539594843563</v>
      </c>
      <c r="G18" s="5" cm="1">
        <f t="array" ref="G18">_FV(A18,"Market cap",TRUE)/100000000</f>
        <v>1687.551352</v>
      </c>
      <c r="I18" s="5">
        <f ca="1">RANK(D18,D$2:D$51)</f>
        <v>50</v>
      </c>
      <c r="J18" s="5">
        <f ca="1">RANK(E18,E$2:E$51)</f>
        <v>42</v>
      </c>
      <c r="K18" s="5">
        <f ca="1">RANK(F18,F$2:F$51)</f>
        <v>34</v>
      </c>
    </row>
    <row r="19" spans="1:11" x14ac:dyDescent="0.25">
      <c r="A19" t="e" vm="382">
        <v>#VALUE!</v>
      </c>
      <c r="C19" t="str" cm="1">
        <f t="array" ref="C19">_FV(A19,"Ticker symbol",TRUE)</f>
        <v>CSCO</v>
      </c>
      <c r="D19" s="3">
        <f ca="1">'2021 2022  Big cap'!M37</f>
        <v>41.608938547486019</v>
      </c>
      <c r="E19" s="3">
        <f ca="1">'2022 2023  Big cap '!M37</f>
        <v>-24.822471200883701</v>
      </c>
      <c r="F19" s="4">
        <f ca="1">'2022 2023  Big cap '!N37</f>
        <v>6.0453400503778454</v>
      </c>
      <c r="G19" s="5" cm="1">
        <f t="array" ref="G19">_FV(A19,"Market cap",TRUE)/100000000</f>
        <v>2062.21407</v>
      </c>
      <c r="I19" s="5">
        <f ca="1">RANK(D19,D$2:D$51)</f>
        <v>20</v>
      </c>
      <c r="J19" s="5">
        <f ca="1">RANK(E19,E$2:E$51)</f>
        <v>30</v>
      </c>
      <c r="K19" s="5">
        <f ca="1">RANK(F19,F$2:F$51)</f>
        <v>33</v>
      </c>
    </row>
    <row r="20" spans="1:11" x14ac:dyDescent="0.25">
      <c r="A20" t="e" vm="415">
        <v>#VALUE!</v>
      </c>
      <c r="C20" t="str" cm="1">
        <f t="array" ref="C20">_FV(A20,"Ticker symbol",TRUE)</f>
        <v>AMGN</v>
      </c>
      <c r="D20" s="3">
        <f ca="1">'2021 2022  Big cap'!M48</f>
        <v>-2.1529227557411268</v>
      </c>
      <c r="E20" s="3">
        <f ca="1">'2022 2023  Big cap '!M48</f>
        <v>16.744454816197706</v>
      </c>
      <c r="F20" s="4">
        <f ca="1">'2022 2023  Big cap '!N48</f>
        <v>9.6634176058483021</v>
      </c>
      <c r="G20" s="5" cm="1">
        <f t="array" ref="G20">_FV(A20,"Market cap",TRUE)/100000000</f>
        <v>1629.5634921999999</v>
      </c>
      <c r="I20" s="5">
        <f ca="1">RANK(D20,D$2:D$51)</f>
        <v>46</v>
      </c>
      <c r="J20" s="5">
        <f ca="1">RANK(E20,E$2:E$51)</f>
        <v>7</v>
      </c>
      <c r="K20" s="5">
        <f ca="1">RANK(F20,F$2:F$51)</f>
        <v>32</v>
      </c>
    </row>
    <row r="21" spans="1:11" x14ac:dyDescent="0.25">
      <c r="A21" t="e" vm="335">
        <v>#VALUE!</v>
      </c>
      <c r="C21" t="str" cm="1">
        <f t="array" ref="C21">_FV(A21,"Ticker symbol",TRUE)</f>
        <v>HD</v>
      </c>
      <c r="D21" s="3">
        <f ca="1">'2021 2022  Big cap'!M20</f>
        <v>56.24199984940892</v>
      </c>
      <c r="E21" s="3">
        <f ca="1">'2022 2023  Big cap '!M20</f>
        <v>-23.890990578540272</v>
      </c>
      <c r="F21" s="4">
        <f ca="1">'2022 2023  Big cap '!N20</f>
        <v>9.7163300196289484</v>
      </c>
      <c r="G21" s="5" cm="1">
        <f t="array" ref="G21">_FV(A21,"Market cap",TRUE)/100000000</f>
        <v>3563.4353487200001</v>
      </c>
      <c r="I21" s="5">
        <f ca="1">RANK(D21,D$2:D$51)</f>
        <v>10</v>
      </c>
      <c r="J21" s="5">
        <f ca="1">RANK(E21,E$2:E$51)</f>
        <v>28</v>
      </c>
      <c r="K21" s="5">
        <f ca="1">RANK(F21,F$2:F$51)</f>
        <v>31</v>
      </c>
    </row>
    <row r="22" spans="1:11" x14ac:dyDescent="0.25">
      <c r="A22" t="e" vm="325">
        <v>#VALUE!</v>
      </c>
      <c r="C22" t="str" cm="1">
        <f t="array" ref="C22">_FV(A22,"Ticker symbol",TRUE)</f>
        <v>WMT</v>
      </c>
      <c r="D22" s="3">
        <f ca="1">'2021 2022  Big cap'!M16</f>
        <v>0.37460978147763058</v>
      </c>
      <c r="E22" s="3">
        <f ca="1">'2022 2023  Big cap '!M16</f>
        <v>-2.0042850231529519</v>
      </c>
      <c r="F22" s="4">
        <f ca="1">'2022 2023  Big cap '!N16</f>
        <v>11.185556104097616</v>
      </c>
      <c r="G22" s="5" cm="1">
        <f t="array" ref="G22">_FV(A22,"Market cap",TRUE)/100000000</f>
        <v>4395.072005</v>
      </c>
      <c r="I22" s="5">
        <f ca="1">RANK(D22,D$2:D$51)</f>
        <v>43</v>
      </c>
      <c r="J22" s="5">
        <f ca="1">RANK(E22,E$2:E$51)</f>
        <v>14</v>
      </c>
      <c r="K22" s="5">
        <f ca="1">RANK(F22,F$2:F$51)</f>
        <v>30</v>
      </c>
    </row>
    <row r="23" spans="1:11" x14ac:dyDescent="0.25">
      <c r="A23" t="e" vm="373">
        <v>#VALUE!</v>
      </c>
      <c r="C23" t="str" cm="1">
        <f t="array" ref="C23">_FV(A23,"Ticker symbol",TRUE)</f>
        <v>MCD</v>
      </c>
      <c r="D23" s="3">
        <f ca="1">'2021 2022  Big cap'!M34</f>
        <v>24.92776586820764</v>
      </c>
      <c r="E23" s="3">
        <f ca="1">'2022 2023  Big cap '!M34</f>
        <v>-1.6935874958033392</v>
      </c>
      <c r="F23" s="4">
        <f ca="1">'2022 2023  Big cap '!N34</f>
        <v>12.514704208249539</v>
      </c>
      <c r="G23" s="5" cm="1">
        <f t="array" ref="G23">_FV(A23,"Market cap",TRUE)/100000000</f>
        <v>2135.3343138</v>
      </c>
      <c r="I23" s="5">
        <f ca="1">RANK(D23,D$2:D$51)</f>
        <v>28</v>
      </c>
      <c r="J23" s="5">
        <f ca="1">RANK(E23,E$2:E$51)</f>
        <v>13</v>
      </c>
      <c r="K23" s="5">
        <f ca="1">RANK(F23,F$2:F$51)</f>
        <v>29</v>
      </c>
    </row>
    <row r="24" spans="1:11" x14ac:dyDescent="0.25">
      <c r="A24" t="e" vm="394">
        <v>#VALUE!</v>
      </c>
      <c r="C24" t="str" cm="1">
        <f t="array" ref="C24">_FV(A24,"Ticker symbol",TRUE)</f>
        <v>TMUS</v>
      </c>
      <c r="D24" s="3">
        <f ca="1">'2021 2022  Big cap'!M41</f>
        <v>-13.993325917686317</v>
      </c>
      <c r="E24" s="3">
        <f ca="1">'2022 2023  Big cap '!M41</f>
        <v>20.710467321952052</v>
      </c>
      <c r="F24" s="4">
        <f ca="1">'2022 2023  Big cap '!N41</f>
        <v>14.521428571428574</v>
      </c>
      <c r="G24" s="5" cm="1">
        <f t="array" ref="G24">_FV(A24,"Market cap",TRUE)/100000000</f>
        <v>1906.91162749</v>
      </c>
      <c r="I24" s="5">
        <f ca="1">RANK(D24,D$2:D$51)</f>
        <v>49</v>
      </c>
      <c r="J24" s="5">
        <f ca="1">RANK(E24,E$2:E$51)</f>
        <v>5</v>
      </c>
      <c r="K24" s="5">
        <f ca="1">RANK(F24,F$2:F$51)</f>
        <v>28</v>
      </c>
    </row>
    <row r="25" spans="1:11" x14ac:dyDescent="0.25">
      <c r="A25" t="e" vm="306">
        <v>#VALUE!</v>
      </c>
      <c r="C25" t="str" cm="1">
        <f t="array" ref="C25">_FV(A25,"Ticker symbol",TRUE)</f>
        <v>BRK.B</v>
      </c>
      <c r="D25" s="3">
        <f ca="1">'2021 2022  Big cap'!M9</f>
        <v>28.951567688791123</v>
      </c>
      <c r="E25" s="3">
        <f ca="1">'2022 2023  Big cap '!M9</f>
        <v>3.31103678929765</v>
      </c>
      <c r="F25" s="4">
        <f ca="1">'2022 2023  Big cap '!N9</f>
        <v>15.461314341210763</v>
      </c>
      <c r="G25" s="5" cm="1">
        <f t="array" ref="G25">_FV(A25,"Market cap",TRUE)/100000000</f>
        <v>7818.3370000000004</v>
      </c>
      <c r="I25" s="5">
        <f ca="1">RANK(D25,D$2:D$51)</f>
        <v>25</v>
      </c>
      <c r="J25" s="5">
        <f ca="1">RANK(E25,E$2:E$51)</f>
        <v>11</v>
      </c>
      <c r="K25" s="5">
        <f ca="1">RANK(F25,F$2:F$51)</f>
        <v>27</v>
      </c>
    </row>
    <row r="26" spans="1:11" x14ac:dyDescent="0.25">
      <c r="A26" t="e" vm="403">
        <v>#VALUE!</v>
      </c>
      <c r="C26" t="str" cm="1">
        <f t="array" ref="C26">_FV(A26,"Ticker symbol",TRUE)</f>
        <v>WFC</v>
      </c>
      <c r="D26" s="3">
        <f ca="1">'2021 2022  Big cap'!M44</f>
        <v>58.979456593770706</v>
      </c>
      <c r="E26" s="3">
        <f ca="1">'2022 2023  Big cap '!M44</f>
        <v>-13.943309712380159</v>
      </c>
      <c r="F26" s="4">
        <f ca="1">'2022 2023  Big cap '!N44</f>
        <v>19.205618793896818</v>
      </c>
      <c r="G26" s="5" cm="1">
        <f t="array" ref="G26">_FV(A26,"Market cap",TRUE)/100000000</f>
        <v>1686.1704520000001</v>
      </c>
      <c r="I26" s="5">
        <f ca="1">RANK(D26,D$2:D$51)</f>
        <v>7</v>
      </c>
      <c r="J26" s="5">
        <f ca="1">RANK(E26,E$2:E$51)</f>
        <v>21</v>
      </c>
      <c r="K26" s="5">
        <f ca="1">RANK(F26,F$2:F$51)</f>
        <v>26</v>
      </c>
    </row>
    <row r="27" spans="1:11" x14ac:dyDescent="0.25">
      <c r="A27" t="e" vm="328">
        <v>#VALUE!</v>
      </c>
      <c r="C27" t="str" cm="1">
        <f t="array" ref="C27">_FV(A27,"Ticker symbol",TRUE)</f>
        <v>MA</v>
      </c>
      <c r="D27" s="3">
        <f ca="1">'2021 2022  Big cap'!M17</f>
        <v>0.66677873031881774</v>
      </c>
      <c r="E27" s="3">
        <f ca="1">'2022 2023  Big cap '!M17</f>
        <v>-3.2255371256818322</v>
      </c>
      <c r="F27" s="4">
        <f ca="1">'2022 2023  Big cap '!N17</f>
        <v>22.655508584246387</v>
      </c>
      <c r="G27" s="5" cm="1">
        <f t="array" ref="G27">_FV(A27,"Market cap",TRUE)/100000000</f>
        <v>4038.5327746500002</v>
      </c>
      <c r="I27" s="5">
        <f ca="1">RANK(D27,D$2:D$51)</f>
        <v>42</v>
      </c>
      <c r="J27" s="5">
        <f ca="1">RANK(E27,E$2:E$51)</f>
        <v>15</v>
      </c>
      <c r="K27" s="5">
        <f ca="1">RANK(F27,F$2:F$51)</f>
        <v>25</v>
      </c>
    </row>
    <row r="28" spans="1:11" x14ac:dyDescent="0.25">
      <c r="A28" t="e" vm="313">
        <v>#VALUE!</v>
      </c>
      <c r="C28" t="str" cm="1">
        <f t="array" ref="C28">_FV(A28,"Ticker symbol",TRUE)</f>
        <v>V</v>
      </c>
      <c r="D28" s="3">
        <f ca="1">'2021 2022  Big cap'!M12</f>
        <v>-0.92351300690347582</v>
      </c>
      <c r="E28" s="3">
        <f ca="1">'2022 2023  Big cap '!M12</f>
        <v>-4.1299432421208149</v>
      </c>
      <c r="F28" s="4">
        <f ca="1">'2022 2023  Big cap '!N12</f>
        <v>25.312860993454002</v>
      </c>
      <c r="G28" s="5" cm="1">
        <f t="array" ref="G28">_FV(A28,"Market cap",TRUE)/100000000</f>
        <v>5389.4183626000004</v>
      </c>
      <c r="I28" s="5">
        <f ca="1">RANK(D28,D$2:D$51)</f>
        <v>44</v>
      </c>
      <c r="J28" s="5">
        <f ca="1">RANK(E28,E$2:E$51)</f>
        <v>16</v>
      </c>
      <c r="K28" s="5">
        <f ca="1">RANK(F28,F$2:F$51)</f>
        <v>24</v>
      </c>
    </row>
    <row r="29" spans="1:11" x14ac:dyDescent="0.25">
      <c r="A29" t="e" vm="397">
        <v>#VALUE!</v>
      </c>
      <c r="C29" t="str" cm="1">
        <f t="array" ref="C29">_FV(A29,"Ticker symbol",TRUE)</f>
        <v>CMCSA</v>
      </c>
      <c r="D29" s="3">
        <f ca="1">'2021 2022  Big cap'!M42</f>
        <v>-3.9503816793893143</v>
      </c>
      <c r="E29" s="3">
        <f ca="1">'2022 2023  Big cap '!M42</f>
        <v>-30.518577389231073</v>
      </c>
      <c r="F29" s="4">
        <f ca="1">'2022 2023  Big cap '!N42</f>
        <v>25.39319416642838</v>
      </c>
      <c r="G29" s="5" cm="1">
        <f t="array" ref="G29">_FV(A29,"Market cap",TRUE)/100000000</f>
        <v>1712.2690319999999</v>
      </c>
      <c r="I29" s="5">
        <f ca="1">RANK(D29,D$2:D$51)</f>
        <v>47</v>
      </c>
      <c r="J29" s="5">
        <f ca="1">RANK(E29,E$2:E$51)</f>
        <v>35</v>
      </c>
      <c r="K29" s="5">
        <f ca="1">RANK(F29,F$2:F$51)</f>
        <v>23</v>
      </c>
    </row>
    <row r="30" spans="1:11" x14ac:dyDescent="0.25">
      <c r="A30" t="e" vm="391">
        <v>#VALUE!</v>
      </c>
      <c r="C30" t="str" cm="1">
        <f t="array" ref="C30">_FV(A30,"Ticker symbol",TRUE)</f>
        <v>LIN</v>
      </c>
      <c r="D30" s="3">
        <f ca="1">'2021 2022  Big cap'!M40</f>
        <v>31.467496489696799</v>
      </c>
      <c r="E30" s="3">
        <f ca="1">'2022 2023  Big cap '!M40</f>
        <v>-5.8453367202609519</v>
      </c>
      <c r="F30" s="4">
        <f ca="1">'2022 2023  Big cap '!N40</f>
        <v>25.915138880372801</v>
      </c>
      <c r="G30" s="5" cm="1">
        <f t="array" ref="G30">_FV(A30,"Market cap",TRUE)/100000000</f>
        <v>1977.6259042500001</v>
      </c>
      <c r="I30" s="5">
        <f ca="1">RANK(D30,D$2:D$51)</f>
        <v>24</v>
      </c>
      <c r="J30" s="5">
        <f ca="1">RANK(E30,E$2:E$51)</f>
        <v>17</v>
      </c>
      <c r="K30" s="5">
        <f ca="1">RANK(F30,F$2:F$51)</f>
        <v>22</v>
      </c>
    </row>
    <row r="31" spans="1:11" x14ac:dyDescent="0.25">
      <c r="A31" t="e" vm="319">
        <v>#VALUE!</v>
      </c>
      <c r="C31" t="str" cm="1">
        <f t="array" ref="C31">_FV(A31,"Ticker symbol",TRUE)</f>
        <v>JPM</v>
      </c>
      <c r="D31" s="3">
        <f ca="1">'2021 2022  Big cap'!M14</f>
        <v>24.616353191154495</v>
      </c>
      <c r="E31" s="3">
        <f ca="1">'2022 2023  Big cap '!M14</f>
        <v>-15.31417745500474</v>
      </c>
      <c r="F31" s="4">
        <f ca="1">'2022 2023  Big cap '!N14</f>
        <v>26.845637583892625</v>
      </c>
      <c r="G31" s="5" cm="1">
        <f t="array" ref="G31">_FV(A31,"Market cap",TRUE)/100000000</f>
        <v>4840.1255935899999</v>
      </c>
      <c r="I31" s="5">
        <f ca="1">RANK(D31,D$2:D$51)</f>
        <v>29</v>
      </c>
      <c r="J31" s="5">
        <f ca="1">RANK(E31,E$2:E$51)</f>
        <v>22</v>
      </c>
      <c r="K31" s="5">
        <f ca="1">RANK(F31,F$2:F$51)</f>
        <v>21</v>
      </c>
    </row>
    <row r="32" spans="1:11" x14ac:dyDescent="0.25">
      <c r="A32" t="e" vm="347">
        <v>#VALUE!</v>
      </c>
      <c r="C32" t="str" cm="1">
        <f t="array" ref="C32">_FV(A32,"Ticker symbol",TRUE)</f>
        <v>ORCL</v>
      </c>
      <c r="D32" s="3">
        <f ca="1">'2021 2022  Big cap'!M24</f>
        <v>34.812181171742139</v>
      </c>
      <c r="E32" s="3">
        <f ca="1">'2022 2023  Big cap '!M24</f>
        <v>-6.272216488934756</v>
      </c>
      <c r="F32" s="4">
        <f ca="1">'2022 2023  Big cap '!N24</f>
        <v>28.982138487888442</v>
      </c>
      <c r="G32" s="5" cm="1">
        <f t="array" ref="G32">_FV(A32,"Market cap",TRUE)/100000000</f>
        <v>2987.2535373999999</v>
      </c>
      <c r="I32" s="5">
        <f ca="1">RANK(D32,D$2:D$51)</f>
        <v>22</v>
      </c>
      <c r="J32" s="5">
        <f ca="1">RANK(E32,E$2:E$51)</f>
        <v>18</v>
      </c>
      <c r="K32" s="5">
        <f ca="1">RANK(F32,F$2:F$51)</f>
        <v>20</v>
      </c>
    </row>
    <row r="33" spans="1:11" x14ac:dyDescent="0.25">
      <c r="A33" t="e" vm="367">
        <v>#VALUE!</v>
      </c>
      <c r="C33" t="str" cm="1">
        <f t="array" ref="C33">_FV(A33,"Ticker symbol",TRUE)</f>
        <v>ACN</v>
      </c>
      <c r="D33" s="3">
        <f ca="1">'2021 2022  Big cap'!M32</f>
        <v>58.703724972244565</v>
      </c>
      <c r="E33" s="3">
        <f ca="1">'2022 2023  Big cap '!M32</f>
        <v>-35.631407550355817</v>
      </c>
      <c r="F33" s="4">
        <f ca="1">'2022 2023  Big cap '!N32</f>
        <v>31.505771248688362</v>
      </c>
      <c r="G33" s="5" cm="1">
        <f t="array" ref="G33">_FV(A33,"Market cap",TRUE)/100000000</f>
        <v>2394.9757729500002</v>
      </c>
      <c r="I33" s="5">
        <f ca="1">RANK(D33,D$2:D$51)</f>
        <v>8</v>
      </c>
      <c r="J33" s="5">
        <f ca="1">RANK(E33,E$2:E$51)</f>
        <v>36</v>
      </c>
      <c r="K33" s="5">
        <f ca="1">RANK(F33,F$2:F$51)</f>
        <v>19</v>
      </c>
    </row>
    <row r="34" spans="1:11" x14ac:dyDescent="0.25">
      <c r="A34" t="e" vm="421">
        <v>#VALUE!</v>
      </c>
      <c r="C34" t="str" cm="1">
        <f t="array" ref="C34">_FV(A34,"Ticker symbol",TRUE)</f>
        <v>QCOM</v>
      </c>
      <c r="D34" s="3">
        <f ca="1">'2021 2022  Big cap'!M50</f>
        <v>20.040698437705128</v>
      </c>
      <c r="E34" s="3">
        <f ca="1">'2022 2023  Big cap '!M50</f>
        <v>-39.880789631979006</v>
      </c>
      <c r="F34" s="4">
        <f ca="1">'2022 2023  Big cap '!N50</f>
        <v>31.553574677096606</v>
      </c>
      <c r="G34" s="5" cm="1">
        <f t="array" ref="G34">_FV(A34,"Market cap",TRUE)/100000000</f>
        <v>1617.0777</v>
      </c>
      <c r="I34" s="5">
        <f ca="1">RANK(D34,D$2:D$51)</f>
        <v>31</v>
      </c>
      <c r="J34" s="5">
        <f ca="1">RANK(E34,E$2:E$51)</f>
        <v>40</v>
      </c>
      <c r="K34" s="5">
        <f ca="1">RANK(F34,F$2:F$51)</f>
        <v>18</v>
      </c>
    </row>
    <row r="35" spans="1:11" x14ac:dyDescent="0.25">
      <c r="A35" t="e" vm="341">
        <v>#VALUE!</v>
      </c>
      <c r="C35" t="str" cm="1">
        <f t="array" ref="C35">_FV(A35,"Ticker symbol",TRUE)</f>
        <v>COST</v>
      </c>
      <c r="D35" s="3">
        <f ca="1">'2021 2022  Big cap'!M22</f>
        <v>50.671479377886321</v>
      </c>
      <c r="E35" s="3">
        <f ca="1">'2022 2023  Big cap '!M22</f>
        <v>-19.587810463272859</v>
      </c>
      <c r="F35" s="4">
        <f ca="1">'2022 2023  Big cap '!N22</f>
        <v>44.595837897042735</v>
      </c>
      <c r="G35" s="5" cm="1">
        <f t="array" ref="G35">_FV(A35,"Market cap",TRUE)/100000000</f>
        <v>3049.7896660400002</v>
      </c>
      <c r="I35" s="5">
        <f ca="1">RANK(D35,D$2:D$51)</f>
        <v>13</v>
      </c>
      <c r="J35" s="5">
        <f ca="1">RANK(E35,E$2:E$51)</f>
        <v>26</v>
      </c>
      <c r="K35" s="5">
        <f ca="1">RANK(F35,F$2:F$51)</f>
        <v>17</v>
      </c>
    </row>
    <row r="36" spans="1:11" x14ac:dyDescent="0.25">
      <c r="A36" t="e" vm="293">
        <v>#VALUE!</v>
      </c>
      <c r="C36" t="str" cm="1">
        <f t="array" ref="C36">_FV(A36,"Ticker symbol",TRUE)</f>
        <v>AAPL</v>
      </c>
      <c r="D36" s="3">
        <f ca="1">'2021 2022  Big cap'!M3</f>
        <v>33.823196925163913</v>
      </c>
      <c r="E36" s="3">
        <f ca="1">'2022 2023  Big cap '!M3</f>
        <v>-26.828856225713793</v>
      </c>
      <c r="F36" s="4">
        <f ca="1">'2022 2023  Big cap '!N3</f>
        <v>48.179789117216963</v>
      </c>
      <c r="G36" s="5" cm="1">
        <f t="array" ref="G36">_FV(A36,"Market cap",TRUE)/100000000</f>
        <v>29165.78197</v>
      </c>
      <c r="I36" s="5">
        <f ca="1">RANK(D36,D$2:D$51)</f>
        <v>23</v>
      </c>
      <c r="J36" s="5">
        <f ca="1">RANK(E36,E$2:E$51)</f>
        <v>32</v>
      </c>
      <c r="K36" s="5">
        <f ca="1">RANK(F36,F$2:F$51)</f>
        <v>16</v>
      </c>
    </row>
    <row r="37" spans="1:11" x14ac:dyDescent="0.25">
      <c r="A37" t="e" vm="290">
        <v>#VALUE!</v>
      </c>
      <c r="C37" t="str" cm="1">
        <f t="array" ref="C37">_FV(A37,"Ticker symbol",TRUE)</f>
        <v>MSFT</v>
      </c>
      <c r="D37" s="3">
        <f ca="1">'2021 2022  Big cap'!M2</f>
        <v>51.209423612984438</v>
      </c>
      <c r="E37" s="3">
        <f ca="1">'2022 2023  Big cap '!M2</f>
        <v>-28.692911512844908</v>
      </c>
      <c r="F37" s="4">
        <f ca="1">'2022 2023  Big cap '!N2</f>
        <v>56.800934033858731</v>
      </c>
      <c r="G37" s="5" cm="1">
        <f t="array" ref="G37">_FV(A37,"Market cap",TRUE)/100000000</f>
        <v>29273.450339399998</v>
      </c>
      <c r="I37" s="5">
        <f ca="1">RANK(D37,D$2:D$51)</f>
        <v>12</v>
      </c>
      <c r="J37" s="5">
        <f ca="1">RANK(E37,E$2:E$51)</f>
        <v>33</v>
      </c>
      <c r="K37" s="5">
        <f ca="1">RANK(F37,F$2:F$51)</f>
        <v>15</v>
      </c>
    </row>
    <row r="38" spans="1:11" x14ac:dyDescent="0.25">
      <c r="A38" t="e" vm="299">
        <v>#VALUE!</v>
      </c>
      <c r="C38" t="str" cm="1">
        <f t="array" ref="C38">_FV(A38,"Ticker symbol",TRUE)</f>
        <v>GOOGL</v>
      </c>
      <c r="D38" s="3">
        <f ca="1">'2021 2022  Big cap'!M5</f>
        <v>65.29578236260727</v>
      </c>
      <c r="E38" s="3">
        <f ca="1">'2022 2023  Big cap '!M5</f>
        <v>-39.089553475271309</v>
      </c>
      <c r="F38" s="4">
        <f ca="1">'2022 2023  Big cap '!N5</f>
        <v>58.324832823302721</v>
      </c>
      <c r="G38" s="5" cm="1">
        <f t="array" ref="G38">_FV(A38,"Market cap",TRUE)/100000000</f>
        <v>17787.68</v>
      </c>
      <c r="I38" s="5">
        <f ca="1">RANK(D38,D$2:D$51)</f>
        <v>3</v>
      </c>
      <c r="J38" s="5">
        <f ca="1">RANK(E38,E$2:E$51)</f>
        <v>38</v>
      </c>
      <c r="K38" s="5">
        <f ca="1">RANK(F38,F$2:F$51)</f>
        <v>14</v>
      </c>
    </row>
    <row r="39" spans="1:11" x14ac:dyDescent="0.25">
      <c r="A39" t="e" vm="296">
        <v>#VALUE!</v>
      </c>
      <c r="C39" t="str" cm="1">
        <f t="array" ref="C39">_FV(A39,"Ticker symbol",TRUE)</f>
        <v>GOOG</v>
      </c>
      <c r="D39" s="3">
        <f ca="1">'2021 2022  Big cap'!M4</f>
        <v>65.17055962737173</v>
      </c>
      <c r="E39" s="3">
        <f ca="1">'2022 2023  Big cap '!M4</f>
        <v>-38.67133906323977</v>
      </c>
      <c r="F39" s="4">
        <f ca="1">'2022 2023  Big cap '!N4</f>
        <v>58.830158909049921</v>
      </c>
      <c r="G39" s="5" cm="1">
        <f t="array" ref="G39">_FV(A39,"Market cap",TRUE)/100000000</f>
        <v>17787.68</v>
      </c>
      <c r="I39" s="5">
        <f ca="1">RANK(D39,D$2:D$51)</f>
        <v>4</v>
      </c>
      <c r="J39" s="5">
        <f ca="1">RANK(E39,E$2:E$51)</f>
        <v>37</v>
      </c>
      <c r="K39" s="5">
        <f ca="1">RANK(F39,F$2:F$51)</f>
        <v>13</v>
      </c>
    </row>
    <row r="40" spans="1:11" x14ac:dyDescent="0.25">
      <c r="A40" t="e" vm="310">
        <v>#VALUE!</v>
      </c>
      <c r="C40" t="str" cm="1">
        <f t="array" ref="C40">_FV(A40,"Ticker symbol",TRUE)</f>
        <v>LLY</v>
      </c>
      <c r="D40" s="3">
        <f ca="1">'2021 2022  Big cap'!M11</f>
        <v>63.598673300165842</v>
      </c>
      <c r="E40" s="3">
        <f ca="1">'2022 2023  Big cap '!M11</f>
        <v>32.445152414741841</v>
      </c>
      <c r="F40" s="4">
        <f ca="1">'2022 2023  Big cap '!N11</f>
        <v>59.337415263503182</v>
      </c>
      <c r="G40" s="5" cm="1">
        <f t="array" ref="G40">_FV(A40,"Market cap",TRUE)/100000000</f>
        <v>5916.8425394400001</v>
      </c>
      <c r="I40" s="5">
        <f ca="1">RANK(D40,D$2:D$51)</f>
        <v>5</v>
      </c>
      <c r="J40" s="5">
        <f ca="1">RANK(E40,E$2:E$51)</f>
        <v>4</v>
      </c>
      <c r="K40" s="5">
        <f ca="1">RANK(F40,F$2:F$51)</f>
        <v>12</v>
      </c>
    </row>
    <row r="41" spans="1:11" x14ac:dyDescent="0.25">
      <c r="A41" t="e" vm="406">
        <v>#VALUE!</v>
      </c>
      <c r="C41" t="str" cm="1">
        <f t="array" ref="C41">_FV(A41,"Ticker symbol",TRUE)</f>
        <v>INTU</v>
      </c>
      <c r="D41" s="3">
        <f ca="1">'2021 2022  Big cap'!M45</f>
        <v>69.335263919968398</v>
      </c>
      <c r="E41" s="3">
        <f ca="1">'2022 2023  Big cap '!M45</f>
        <v>-39.488821864991763</v>
      </c>
      <c r="F41" s="4">
        <f ca="1">'2022 2023  Big cap '!N45</f>
        <v>60.5852731103232</v>
      </c>
      <c r="G41" s="5" cm="1">
        <f t="array" ref="G41">_FV(A41,"Market cap",TRUE)/100000000</f>
        <v>1711.4167296000001</v>
      </c>
      <c r="I41" s="5">
        <f ca="1">RANK(D41,D$2:D$51)</f>
        <v>2</v>
      </c>
      <c r="J41" s="5">
        <f ca="1">RANK(E41,E$2:E$51)</f>
        <v>39</v>
      </c>
      <c r="K41" s="5">
        <f ca="1">RANK(F41,F$2:F$51)</f>
        <v>11</v>
      </c>
    </row>
    <row r="42" spans="1:11" x14ac:dyDescent="0.25">
      <c r="A42" t="e" vm="376">
        <v>#VALUE!</v>
      </c>
      <c r="C42" t="str" cm="1">
        <f t="array" ref="C42">_FV(A42,"Ticker symbol",TRUE)</f>
        <v>NFLX</v>
      </c>
      <c r="D42" s="3">
        <f ca="1">'2021 2022  Big cap'!M35</f>
        <v>11.412349971335045</v>
      </c>
      <c r="E42" s="3">
        <f ca="1">'2022 2023  Big cap '!M35</f>
        <v>-51.052386959697238</v>
      </c>
      <c r="F42" s="4">
        <f ca="1">'2022 2023  Big cap '!N35</f>
        <v>65.111231687466088</v>
      </c>
      <c r="G42" s="5" cm="1">
        <f t="array" ref="G42">_FV(A42,"Market cap",TRUE)/100000000</f>
        <v>2124.1033520699998</v>
      </c>
      <c r="I42" s="5">
        <f ca="1">RANK(D42,D$2:D$51)</f>
        <v>37</v>
      </c>
      <c r="J42" s="5">
        <f ca="1">RANK(E42,E$2:E$51)</f>
        <v>47</v>
      </c>
      <c r="K42" s="5">
        <f ca="1">RANK(F42,F$2:F$51)</f>
        <v>10</v>
      </c>
    </row>
    <row r="43" spans="1:11" x14ac:dyDescent="0.25">
      <c r="A43" t="e" vm="353">
        <v>#VALUE!</v>
      </c>
      <c r="C43" t="str" cm="1">
        <f t="array" ref="C43">_FV(A43,"Ticker symbol",TRUE)</f>
        <v>ADBE</v>
      </c>
      <c r="D43" s="3">
        <f ca="1">'2021 2022  Big cap'!M26</f>
        <v>13.384787650963759</v>
      </c>
      <c r="E43" s="3">
        <f ca="1">'2022 2023  Big cap '!M26</f>
        <v>-40.653546361937011</v>
      </c>
      <c r="F43" s="4">
        <f ca="1">'2022 2023  Big cap '!N26</f>
        <v>77.279885894273932</v>
      </c>
      <c r="G43" s="5" cm="1">
        <f t="array" ref="G43">_FV(A43,"Market cap",TRUE)/100000000</f>
        <v>2703.1161000000002</v>
      </c>
      <c r="I43" s="5">
        <f ca="1">RANK(D43,D$2:D$51)</f>
        <v>36</v>
      </c>
      <c r="J43" s="5">
        <f ca="1">RANK(E43,E$2:E$51)</f>
        <v>41</v>
      </c>
      <c r="K43" s="5">
        <f ca="1">RANK(F43,F$2:F$51)</f>
        <v>9</v>
      </c>
    </row>
    <row r="44" spans="1:11" x14ac:dyDescent="0.25">
      <c r="A44" t="e" vm="302">
        <v>#VALUE!</v>
      </c>
      <c r="C44" t="str" cm="1">
        <f t="array" ref="C44">_FV(A44,"Ticker symbol",TRUE)</f>
        <v>AMZN</v>
      </c>
      <c r="D44" s="3">
        <f ca="1">'2021 2022  Big cap'!M6</f>
        <v>2.3767781315533476</v>
      </c>
      <c r="E44" s="3">
        <f ca="1">'2022 2023  Big cap '!M6</f>
        <v>-49.615216204706179</v>
      </c>
      <c r="F44" s="4">
        <f ca="1">'2022 2023  Big cap '!N6</f>
        <v>80.88095238095238</v>
      </c>
      <c r="G44" s="5" cm="1">
        <f t="array" ref="G44">_FV(A44,"Market cap",TRUE)/100000000</f>
        <v>15862.73605</v>
      </c>
      <c r="I44" s="5">
        <f ca="1">RANK(D44,D$2:D$51)</f>
        <v>41</v>
      </c>
      <c r="J44" s="5">
        <f ca="1">RANK(E44,E$2:E$51)</f>
        <v>45</v>
      </c>
      <c r="K44" s="5">
        <f ca="1">RANK(F44,F$2:F$51)</f>
        <v>8</v>
      </c>
    </row>
    <row r="45" spans="1:11" x14ac:dyDescent="0.25">
      <c r="A45" t="e" vm="385">
        <v>#VALUE!</v>
      </c>
      <c r="C45" t="str" cm="1">
        <f t="array" ref="C45">_FV(A45,"Ticker symbol",TRUE)</f>
        <v>INTC</v>
      </c>
      <c r="D45" s="3">
        <f ca="1">'2021 2022  Big cap'!M38</f>
        <v>3.3721397029305544</v>
      </c>
      <c r="E45" s="3">
        <f ca="1">'2022 2023  Big cap '!M38</f>
        <v>-48.679611650485434</v>
      </c>
      <c r="F45" s="4">
        <f ca="1">'2022 2023  Big cap '!N38</f>
        <v>90.124858115777528</v>
      </c>
      <c r="G45" s="5" cm="1">
        <f t="array" ref="G45">_FV(A45,"Market cap",TRUE)/100000000</f>
        <v>1970.5583999999999</v>
      </c>
      <c r="I45" s="5">
        <f ca="1">RANK(D45,D$2:D$51)</f>
        <v>40</v>
      </c>
      <c r="J45" s="5">
        <f ca="1">RANK(E45,E$2:E$51)</f>
        <v>44</v>
      </c>
      <c r="K45" s="5">
        <f ca="1">RANK(F45,F$2:F$51)</f>
        <v>7</v>
      </c>
    </row>
    <row r="46" spans="1:11" x14ac:dyDescent="0.25">
      <c r="A46" t="e" vm="357">
        <v>#VALUE!</v>
      </c>
      <c r="C46" t="str" cm="1">
        <f t="array" ref="C46">_FV(A46,"Ticker symbol",TRUE)</f>
        <v>CRM</v>
      </c>
      <c r="D46" s="3">
        <f ca="1">'2021 2022  Big cap'!M28</f>
        <v>14.200332539432893</v>
      </c>
      <c r="E46" s="3">
        <f ca="1">'2022 2023  Big cap '!M28</f>
        <v>-47.825915869830403</v>
      </c>
      <c r="F46" s="4">
        <f ca="1">'2022 2023  Big cap '!N28</f>
        <v>98.461422430047492</v>
      </c>
      <c r="G46" s="5" cm="1">
        <f t="array" ref="G46">_FV(A46,"Market cap",TRUE)/100000000</f>
        <v>2656.8696</v>
      </c>
      <c r="I46" s="5">
        <f ca="1">RANK(D46,D$2:D$51)</f>
        <v>35</v>
      </c>
      <c r="J46" s="5">
        <f ca="1">RANK(E46,E$2:E$51)</f>
        <v>43</v>
      </c>
      <c r="K46" s="5">
        <f ca="1">RANK(F46,F$2:F$51)</f>
        <v>6</v>
      </c>
    </row>
    <row r="47" spans="1:11" x14ac:dyDescent="0.25">
      <c r="A47" t="e" vm="316">
        <v>#VALUE!</v>
      </c>
      <c r="C47" t="str" cm="1">
        <f t="array" ref="C47">_FV(A47,"Ticker symbol",TRUE)</f>
        <v>AVGO</v>
      </c>
      <c r="D47" s="3">
        <f ca="1">'2021 2022  Big cap'!M13</f>
        <v>51.972136576453096</v>
      </c>
      <c r="E47" s="3">
        <f ca="1">'2022 2023  Big cap '!M13</f>
        <v>-15.972107422491389</v>
      </c>
      <c r="F47" s="4">
        <f ca="1">'2022 2023  Big cap '!N13</f>
        <v>99.640512939745676</v>
      </c>
      <c r="G47" s="5" cm="1">
        <f t="array" ref="G47">_FV(A47,"Market cap",TRUE)/100000000</f>
        <v>5355.1071374599996</v>
      </c>
      <c r="I47" s="5">
        <f ca="1">RANK(D47,D$2:D$51)</f>
        <v>11</v>
      </c>
      <c r="J47" s="5">
        <f ca="1">RANK(E47,E$2:E$51)</f>
        <v>23</v>
      </c>
      <c r="K47" s="5">
        <f ca="1">RANK(F47,F$2:F$51)</f>
        <v>5</v>
      </c>
    </row>
    <row r="48" spans="1:11" x14ac:dyDescent="0.25">
      <c r="A48" t="e" vm="207">
        <v>#VALUE!</v>
      </c>
      <c r="C48" t="str" cm="1">
        <f t="array" ref="C48">_FV(A48,"Ticker symbol",TRUE)</f>
        <v>TSLA</v>
      </c>
      <c r="D48" s="3">
        <f ca="1">'2021 2022  Big cap'!M10</f>
        <v>49.755549036863215</v>
      </c>
      <c r="E48" s="3">
        <f ca="1">'2022 2023  Big cap '!M10</f>
        <v>-65.03116337100947</v>
      </c>
      <c r="F48" s="4">
        <f ca="1">'2022 2023  Big cap '!N10</f>
        <v>101.72105861341123</v>
      </c>
      <c r="G48" s="5" cm="1">
        <f t="array" ref="G48">_FV(A48,"Market cap",TRUE)/100000000</f>
        <v>6735.4978148</v>
      </c>
      <c r="I48" s="5">
        <f ca="1">RANK(D48,D$2:D$51)</f>
        <v>14</v>
      </c>
      <c r="J48" s="5">
        <f ca="1">RANK(E48,E$2:E$51)</f>
        <v>50</v>
      </c>
      <c r="K48" s="5">
        <f ca="1">RANK(F48,F$2:F$51)</f>
        <v>4</v>
      </c>
    </row>
    <row r="49" spans="1:11" x14ac:dyDescent="0.25">
      <c r="A49" t="e" vm="240">
        <v>#VALUE!</v>
      </c>
      <c r="C49" t="str" cm="1">
        <f t="array" ref="C49">_FV(A49,"Ticker symbol",TRUE)</f>
        <v>AMD</v>
      </c>
      <c r="D49" s="3">
        <f ca="1">'2021 2022  Big cap'!M30</f>
        <v>56.90764365936105</v>
      </c>
      <c r="E49" s="3">
        <f ca="1">'2022 2023  Big cap '!M30</f>
        <v>-54.98957609451007</v>
      </c>
      <c r="F49" s="4">
        <f ca="1">'2022 2023  Big cap '!N30</f>
        <v>127.58993361123979</v>
      </c>
      <c r="G49" s="5" cm="1">
        <f t="array" ref="G49">_FV(A49,"Market cap",TRUE)/100000000</f>
        <v>2627.9322232899999</v>
      </c>
      <c r="I49" s="5">
        <f ca="1">RANK(D49,D$2:D$51)</f>
        <v>9</v>
      </c>
      <c r="J49" s="5">
        <f ca="1">RANK(E49,E$2:E$51)</f>
        <v>48</v>
      </c>
      <c r="K49" s="5">
        <f ca="1">RANK(F49,F$2:F$51)</f>
        <v>3</v>
      </c>
    </row>
    <row r="50" spans="1:11" x14ac:dyDescent="0.25">
      <c r="A50" t="e" vm="213">
        <v>#VALUE!</v>
      </c>
      <c r="C50" t="str" cm="1">
        <f t="array" ref="C50">_FV(A50,"Ticker symbol",TRUE)</f>
        <v>META</v>
      </c>
      <c r="D50" s="3">
        <f ca="1">'2021 2022  Big cap'!M8</f>
        <v>23.132962366378674</v>
      </c>
      <c r="E50" s="3">
        <f ca="1">'2022 2023  Big cap '!M8</f>
        <v>-64.221792775382781</v>
      </c>
      <c r="F50" s="4">
        <f ca="1">'2022 2023  Big cap '!N8</f>
        <v>194.13328901445902</v>
      </c>
      <c r="G50" s="5" cm="1">
        <f t="array" ref="G50">_FV(A50,"Market cap",TRUE)/100000000</f>
        <v>9666.0257019000001</v>
      </c>
      <c r="I50" s="5">
        <f ca="1">RANK(D50,D$2:D$51)</f>
        <v>30</v>
      </c>
      <c r="J50" s="5">
        <f ca="1">RANK(E50,E$2:E$51)</f>
        <v>49</v>
      </c>
      <c r="K50" s="5">
        <f ca="1">RANK(F50,F$2:F$51)</f>
        <v>2</v>
      </c>
    </row>
    <row r="51" spans="1:11" x14ac:dyDescent="0.25">
      <c r="A51" t="e" vm="24">
        <v>#VALUE!</v>
      </c>
      <c r="C51" t="str" cm="1">
        <f t="array" ref="C51">_FV(A51,"Ticker symbol",TRUE)</f>
        <v>NVDA</v>
      </c>
      <c r="D51" s="3">
        <f ca="1">'2021 2022  Big cap'!M7</f>
        <v>125.28533129069319</v>
      </c>
      <c r="E51" s="3">
        <f ca="1">'2022 2023  Big cap '!M7</f>
        <v>-50.311108088810322</v>
      </c>
      <c r="F51" s="4">
        <f ca="1">'2022 2023  Big cap '!N7</f>
        <v>238.86684001642266</v>
      </c>
      <c r="G51" s="5" cm="1">
        <f t="array" ref="G51">_FV(A51,"Market cap",TRUE)/100000000</f>
        <v>14105.429</v>
      </c>
      <c r="I51" s="5">
        <f ca="1">RANK(D51,D$2:D$51)</f>
        <v>1</v>
      </c>
      <c r="J51" s="5">
        <f ca="1">RANK(E51,E$2:E$51)</f>
        <v>46</v>
      </c>
      <c r="K51" s="5">
        <f ca="1">RANK(F51,F$2:F$51)</f>
        <v>1</v>
      </c>
    </row>
    <row r="52" spans="1:11" x14ac:dyDescent="0.25">
      <c r="D52" s="7"/>
      <c r="E52" s="7"/>
      <c r="F52" s="7"/>
      <c r="G52" s="5"/>
    </row>
    <row r="53" spans="1:11" x14ac:dyDescent="0.25">
      <c r="D53" s="8"/>
      <c r="E53" s="8"/>
      <c r="F53" s="8"/>
    </row>
    <row r="55" spans="1:11" x14ac:dyDescent="0.25">
      <c r="A55" s="6"/>
      <c r="D55" s="6"/>
      <c r="E55" s="6"/>
    </row>
    <row r="56" spans="1:11" x14ac:dyDescent="0.25">
      <c r="D56" s="3"/>
      <c r="E56" s="3"/>
      <c r="G56" s="5"/>
    </row>
    <row r="57" spans="1:11" x14ac:dyDescent="0.25">
      <c r="D57" s="3"/>
      <c r="E57" s="3"/>
      <c r="G57" s="5"/>
    </row>
    <row r="58" spans="1:11" x14ac:dyDescent="0.25">
      <c r="D58" s="3"/>
      <c r="E58" s="3"/>
      <c r="G58" s="5"/>
    </row>
    <row r="59" spans="1:11" x14ac:dyDescent="0.25">
      <c r="D59" s="3"/>
      <c r="E59" s="3"/>
      <c r="G59" s="5"/>
    </row>
    <row r="60" spans="1:11" x14ac:dyDescent="0.25">
      <c r="D60" s="3"/>
      <c r="E60" s="3"/>
      <c r="G60" s="5"/>
    </row>
    <row r="61" spans="1:11" x14ac:dyDescent="0.25">
      <c r="D61" s="3"/>
      <c r="E61" s="3"/>
      <c r="G61" s="5"/>
    </row>
    <row r="62" spans="1:11" x14ac:dyDescent="0.25">
      <c r="D62" s="3"/>
      <c r="E62" s="3"/>
      <c r="G62" s="5"/>
    </row>
    <row r="63" spans="1:11" x14ac:dyDescent="0.25">
      <c r="D63" s="3"/>
      <c r="E63" s="3"/>
      <c r="G63" s="5"/>
    </row>
    <row r="64" spans="1:11" x14ac:dyDescent="0.25">
      <c r="D64" s="3"/>
      <c r="E64" s="3"/>
      <c r="G64" s="5"/>
    </row>
    <row r="65" spans="4:7" x14ac:dyDescent="0.25">
      <c r="D65" s="3"/>
      <c r="E65" s="3"/>
      <c r="G65" s="5"/>
    </row>
    <row r="66" spans="4:7" x14ac:dyDescent="0.25">
      <c r="D66" s="3"/>
      <c r="E66" s="3"/>
      <c r="G66" s="5"/>
    </row>
    <row r="67" spans="4:7" x14ac:dyDescent="0.25">
      <c r="D67" s="3"/>
      <c r="E67" s="3"/>
      <c r="G67" s="5"/>
    </row>
    <row r="68" spans="4:7" x14ac:dyDescent="0.25">
      <c r="D68" s="3"/>
      <c r="E68" s="3"/>
      <c r="G68" s="5"/>
    </row>
    <row r="69" spans="4:7" x14ac:dyDescent="0.25">
      <c r="D69" s="3"/>
      <c r="E69" s="3"/>
      <c r="G69" s="5"/>
    </row>
    <row r="70" spans="4:7" x14ac:dyDescent="0.25">
      <c r="D70" s="3"/>
      <c r="E70" s="3"/>
      <c r="G70" s="5"/>
    </row>
    <row r="71" spans="4:7" x14ac:dyDescent="0.25">
      <c r="D71" s="3"/>
      <c r="E71" s="3"/>
      <c r="G71" s="5"/>
    </row>
    <row r="72" spans="4:7" x14ac:dyDescent="0.25">
      <c r="D72" s="3"/>
      <c r="E72" s="3"/>
      <c r="G72" s="5"/>
    </row>
    <row r="73" spans="4:7" x14ac:dyDescent="0.25">
      <c r="D73" s="3"/>
      <c r="E73" s="3"/>
      <c r="G73" s="5"/>
    </row>
    <row r="74" spans="4:7" x14ac:dyDescent="0.25">
      <c r="D74" s="3"/>
      <c r="E74" s="3"/>
      <c r="G74" s="5"/>
    </row>
    <row r="75" spans="4:7" x14ac:dyDescent="0.25">
      <c r="D75" s="3"/>
      <c r="E75" s="3"/>
      <c r="G75" s="5"/>
    </row>
    <row r="76" spans="4:7" x14ac:dyDescent="0.25">
      <c r="D76" s="3"/>
      <c r="E76" s="3"/>
      <c r="G76" s="5"/>
    </row>
    <row r="77" spans="4:7" x14ac:dyDescent="0.25">
      <c r="D77" s="3"/>
      <c r="E77" s="3"/>
      <c r="G77" s="5"/>
    </row>
    <row r="78" spans="4:7" x14ac:dyDescent="0.25">
      <c r="D78" s="3"/>
      <c r="E78" s="3"/>
      <c r="G78" s="5"/>
    </row>
    <row r="79" spans="4:7" x14ac:dyDescent="0.25">
      <c r="D79" s="3"/>
      <c r="E79" s="3"/>
      <c r="G79" s="5"/>
    </row>
    <row r="80" spans="4:7" x14ac:dyDescent="0.25">
      <c r="D80" s="3"/>
      <c r="E80" s="3"/>
      <c r="G80" s="5"/>
    </row>
    <row r="81" spans="4:7" x14ac:dyDescent="0.25">
      <c r="D81" s="3"/>
      <c r="E81" s="3"/>
      <c r="G81" s="5"/>
    </row>
    <row r="82" spans="4:7" x14ac:dyDescent="0.25">
      <c r="D82" s="3"/>
      <c r="E82" s="3"/>
      <c r="G82" s="5"/>
    </row>
    <row r="83" spans="4:7" x14ac:dyDescent="0.25">
      <c r="D83" s="3"/>
      <c r="E83" s="3"/>
      <c r="G83" s="5"/>
    </row>
    <row r="84" spans="4:7" x14ac:dyDescent="0.25">
      <c r="D84" s="3"/>
      <c r="E84" s="3"/>
      <c r="G84" s="5"/>
    </row>
    <row r="85" spans="4:7" x14ac:dyDescent="0.25">
      <c r="D85" s="3"/>
      <c r="E85" s="3"/>
      <c r="G85" s="5"/>
    </row>
    <row r="86" spans="4:7" x14ac:dyDescent="0.25">
      <c r="D86" s="3"/>
      <c r="E86" s="3"/>
      <c r="G86" s="5"/>
    </row>
    <row r="87" spans="4:7" x14ac:dyDescent="0.25">
      <c r="D87" s="3"/>
      <c r="E87" s="3"/>
      <c r="G87" s="5"/>
    </row>
    <row r="88" spans="4:7" x14ac:dyDescent="0.25">
      <c r="D88" s="3"/>
      <c r="E88" s="3"/>
      <c r="G88" s="5"/>
    </row>
    <row r="89" spans="4:7" x14ac:dyDescent="0.25">
      <c r="D89" s="3"/>
      <c r="E89" s="3"/>
      <c r="G89" s="5"/>
    </row>
    <row r="90" spans="4:7" x14ac:dyDescent="0.25">
      <c r="D90" s="3"/>
      <c r="E90" s="3"/>
      <c r="G90" s="5"/>
    </row>
    <row r="91" spans="4:7" x14ac:dyDescent="0.25">
      <c r="D91" s="3"/>
      <c r="E91" s="3"/>
      <c r="G91" s="5"/>
    </row>
    <row r="92" spans="4:7" x14ac:dyDescent="0.25">
      <c r="D92" s="3"/>
      <c r="E92" s="3"/>
      <c r="G92" s="5"/>
    </row>
    <row r="93" spans="4:7" x14ac:dyDescent="0.25">
      <c r="D93" s="3"/>
      <c r="E93" s="3"/>
      <c r="G93" s="5"/>
    </row>
    <row r="94" spans="4:7" x14ac:dyDescent="0.25">
      <c r="D94" s="3"/>
      <c r="E94" s="3"/>
      <c r="G94" s="5"/>
    </row>
    <row r="95" spans="4:7" x14ac:dyDescent="0.25">
      <c r="D95" s="3"/>
      <c r="E95" s="3"/>
      <c r="G95" s="5"/>
    </row>
    <row r="96" spans="4:7" x14ac:dyDescent="0.25">
      <c r="D96" s="3"/>
      <c r="E96" s="3"/>
      <c r="G96" s="5"/>
    </row>
    <row r="97" spans="4:7" x14ac:dyDescent="0.25">
      <c r="D97" s="3"/>
      <c r="E97" s="3"/>
      <c r="G97" s="5"/>
    </row>
    <row r="98" spans="4:7" x14ac:dyDescent="0.25">
      <c r="D98" s="3"/>
      <c r="E98" s="3"/>
      <c r="G98" s="5"/>
    </row>
    <row r="99" spans="4:7" x14ac:dyDescent="0.25">
      <c r="D99" s="3"/>
      <c r="E99" s="3"/>
      <c r="G99" s="5"/>
    </row>
    <row r="100" spans="4:7" x14ac:dyDescent="0.25">
      <c r="D100" s="3"/>
      <c r="E100" s="3"/>
      <c r="G100" s="5"/>
    </row>
    <row r="101" spans="4:7" x14ac:dyDescent="0.25">
      <c r="D101" s="3"/>
      <c r="E101" s="3"/>
      <c r="G101" s="5"/>
    </row>
    <row r="102" spans="4:7" x14ac:dyDescent="0.25">
      <c r="D102" s="3"/>
      <c r="E102" s="3"/>
      <c r="G102" s="5"/>
    </row>
    <row r="103" spans="4:7" x14ac:dyDescent="0.25">
      <c r="D103" s="3"/>
      <c r="E103" s="3"/>
      <c r="G103" s="5"/>
    </row>
    <row r="104" spans="4:7" x14ac:dyDescent="0.25">
      <c r="D104" s="3"/>
      <c r="E104" s="3"/>
      <c r="G104" s="5"/>
    </row>
    <row r="105" spans="4:7" x14ac:dyDescent="0.25">
      <c r="D105" s="3"/>
      <c r="E105" s="3"/>
      <c r="G105" s="5"/>
    </row>
  </sheetData>
  <autoFilter ref="A1:K51" xr:uid="{7C87247B-90DA-4FF4-9E1F-0BF295297F09}">
    <sortState xmlns:xlrd2="http://schemas.microsoft.com/office/spreadsheetml/2017/richdata2" ref="A2:K51">
      <sortCondition descending="1" ref="K1:K51"/>
    </sortState>
  </autoFilter>
  <phoneticPr fontId="2" type="noConversion"/>
  <conditionalFormatting sqref="G2:G51">
    <cfRule type="colorScale" priority="33">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F8696B"/>
        <color rgb="FFFFEB84"/>
        <color rgb="FF63BE7B"/>
      </colorScale>
    </cfRule>
  </conditionalFormatting>
  <conditionalFormatting sqref="G56:G105">
    <cfRule type="colorScale" priority="25">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onditionalFormatting>
  <conditionalFormatting sqref="G77:G105">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fRule type="colorScale" priority="28">
      <colorScale>
        <cfvo type="min"/>
        <cfvo type="percentile" val="50"/>
        <cfvo type="max"/>
        <color rgb="FF63BE7B"/>
        <color rgb="FFFFEB84"/>
        <color rgb="FFF8696B"/>
      </colorScale>
    </cfRule>
    <cfRule type="colorScale" priority="29">
      <colorScale>
        <cfvo type="min"/>
        <cfvo type="percentile" val="50"/>
        <cfvo type="max"/>
        <color rgb="FFF8696B"/>
        <color rgb="FFFFEB84"/>
        <color rgb="FF63BE7B"/>
      </colorScale>
    </cfRule>
  </conditionalFormatting>
  <conditionalFormatting sqref="G23:G52">
    <cfRule type="colorScale" priority="37">
      <colorScale>
        <cfvo type="min"/>
        <cfvo type="percentile" val="50"/>
        <cfvo type="max"/>
        <color rgb="FFF8696B"/>
        <color rgb="FFFFEB84"/>
        <color rgb="FF63BE7B"/>
      </colorScale>
    </cfRule>
    <cfRule type="colorScale" priority="38">
      <colorScale>
        <cfvo type="min"/>
        <cfvo type="percentile" val="50"/>
        <cfvo type="max"/>
        <color rgb="FFF8696B"/>
        <color rgb="FFFFEB84"/>
        <color rgb="FF63BE7B"/>
      </colorScale>
    </cfRule>
    <cfRule type="colorScale" priority="39">
      <colorScale>
        <cfvo type="min"/>
        <cfvo type="percentile" val="50"/>
        <cfvo type="max"/>
        <color rgb="FF63BE7B"/>
        <color rgb="FFFFEB84"/>
        <color rgb="FFF8696B"/>
      </colorScale>
    </cfRule>
    <cfRule type="colorScale" priority="40">
      <colorScale>
        <cfvo type="min"/>
        <cfvo type="percentile" val="50"/>
        <cfvo type="max"/>
        <color rgb="FFF8696B"/>
        <color rgb="FFFFEB84"/>
        <color rgb="FF63BE7B"/>
      </colorScale>
    </cfRule>
  </conditionalFormatting>
  <conditionalFormatting sqref="I2:I51">
    <cfRule type="colorScale" priority="17">
      <colorScale>
        <cfvo type="min"/>
        <cfvo type="percentile" val="50"/>
        <cfvo type="max"/>
        <color rgb="FFF8696B"/>
        <color rgb="FFFFEB84"/>
        <color rgb="FF63BE7B"/>
      </colorScale>
    </cfRule>
    <cfRule type="colorScale" priority="18">
      <colorScale>
        <cfvo type="min"/>
        <cfvo type="percentile" val="50"/>
        <cfvo type="max"/>
        <color rgb="FFF8696B"/>
        <color rgb="FFFFEB84"/>
        <color rgb="FF63BE7B"/>
      </colorScale>
    </cfRule>
    <cfRule type="colorScale" priority="19">
      <colorScale>
        <cfvo type="min"/>
        <cfvo type="percentile" val="50"/>
        <cfvo type="max"/>
        <color rgb="FF63BE7B"/>
        <color rgb="FFFFEB84"/>
        <color rgb="FFF8696B"/>
      </colorScale>
    </cfRule>
    <cfRule type="colorScale" priority="20">
      <colorScale>
        <cfvo type="min"/>
        <cfvo type="percentile" val="50"/>
        <cfvo type="max"/>
        <color rgb="FFF8696B"/>
        <color rgb="FFFFEB84"/>
        <color rgb="FF63BE7B"/>
      </colorScale>
    </cfRule>
  </conditionalFormatting>
  <conditionalFormatting sqref="I2:I51">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J2:J51">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F8696B"/>
        <color rgb="FFFFEB84"/>
        <color rgb="FF63BE7B"/>
      </colorScale>
    </cfRule>
  </conditionalFormatting>
  <conditionalFormatting sqref="J2:J51">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K2:K51">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K2:K51">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2021 2022</vt:lpstr>
      <vt:lpstr>2022 2023</vt:lpstr>
      <vt:lpstr>2021 2022  Big cap</vt:lpstr>
      <vt:lpstr>2022 2023  Big cap </vt: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Li</dc:creator>
  <cp:lastModifiedBy>Ivan Li</cp:lastModifiedBy>
  <dcterms:created xsi:type="dcterms:W3CDTF">2024-01-14T17:44:12Z</dcterms:created>
  <dcterms:modified xsi:type="dcterms:W3CDTF">2024-01-18T21:29:03Z</dcterms:modified>
</cp:coreProperties>
</file>