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21E23D0D-0924-4234-89A1-10697AE10421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Pivot" sheetId="10" r:id="rId1"/>
    <sheet name="Data" sheetId="3" r:id="rId2"/>
  </sheets>
  <definedNames>
    <definedName name="_xlnm._FilterDatabase" localSheetId="1" hidden="1">Data!$A$1:$J$226</definedName>
    <definedName name="_xlnm._FilterDatabase" localSheetId="0" hidden="1">Pivot!$D$3:$E$3</definedName>
  </definedNames>
  <calcPr calcId="191029"/>
  <pivotCaches>
    <pivotCache cacheId="2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L2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26" i="3"/>
  <c r="L5" i="3"/>
  <c r="L7" i="3" s="1"/>
  <c r="F11" i="3" l="1"/>
  <c r="F19" i="3"/>
  <c r="F27" i="3"/>
  <c r="F3" i="3"/>
  <c r="F24" i="3"/>
  <c r="F40" i="3"/>
  <c r="F56" i="3"/>
  <c r="F72" i="3"/>
  <c r="F88" i="3"/>
  <c r="F96" i="3"/>
  <c r="F112" i="3"/>
  <c r="F120" i="3"/>
  <c r="F136" i="3"/>
  <c r="F152" i="3"/>
  <c r="F168" i="3"/>
  <c r="F192" i="3"/>
  <c r="F208" i="3"/>
  <c r="F216" i="3"/>
  <c r="F2" i="3"/>
  <c r="F10" i="3"/>
  <c r="F18" i="3"/>
  <c r="F26" i="3"/>
  <c r="F34" i="3"/>
  <c r="F42" i="3"/>
  <c r="F50" i="3"/>
  <c r="F58" i="3"/>
  <c r="F66" i="3"/>
  <c r="F74" i="3"/>
  <c r="F82" i="3"/>
  <c r="F90" i="3"/>
  <c r="F98" i="3"/>
  <c r="F106" i="3"/>
  <c r="F114" i="3"/>
  <c r="F122" i="3"/>
  <c r="F130" i="3"/>
  <c r="F138" i="3"/>
  <c r="F146" i="3"/>
  <c r="F154" i="3"/>
  <c r="F162" i="3"/>
  <c r="F170" i="3"/>
  <c r="F178" i="3"/>
  <c r="F186" i="3"/>
  <c r="F194" i="3"/>
  <c r="F202" i="3"/>
  <c r="F210" i="3"/>
  <c r="F218" i="3"/>
  <c r="F35" i="3"/>
  <c r="F83" i="3"/>
  <c r="F107" i="3"/>
  <c r="F123" i="3"/>
  <c r="F139" i="3"/>
  <c r="F163" i="3"/>
  <c r="F179" i="3"/>
  <c r="F195" i="3"/>
  <c r="F219" i="3"/>
  <c r="F43" i="3"/>
  <c r="F91" i="3"/>
  <c r="F115" i="3"/>
  <c r="F131" i="3"/>
  <c r="F147" i="3"/>
  <c r="F171" i="3"/>
  <c r="F187" i="3"/>
  <c r="F203" i="3"/>
  <c r="F211" i="3"/>
  <c r="F4" i="3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F116" i="3"/>
  <c r="F124" i="3"/>
  <c r="F132" i="3"/>
  <c r="F140" i="3"/>
  <c r="F148" i="3"/>
  <c r="F156" i="3"/>
  <c r="F164" i="3"/>
  <c r="F172" i="3"/>
  <c r="F180" i="3"/>
  <c r="F188" i="3"/>
  <c r="F196" i="3"/>
  <c r="F204" i="3"/>
  <c r="F212" i="3"/>
  <c r="F220" i="3"/>
  <c r="F5" i="3"/>
  <c r="F13" i="3"/>
  <c r="F21" i="3"/>
  <c r="F29" i="3"/>
  <c r="F37" i="3"/>
  <c r="F45" i="3"/>
  <c r="F53" i="3"/>
  <c r="F61" i="3"/>
  <c r="F69" i="3"/>
  <c r="F77" i="3"/>
  <c r="F85" i="3"/>
  <c r="F93" i="3"/>
  <c r="F101" i="3"/>
  <c r="F109" i="3"/>
  <c r="F117" i="3"/>
  <c r="F125" i="3"/>
  <c r="F133" i="3"/>
  <c r="F141" i="3"/>
  <c r="F149" i="3"/>
  <c r="F157" i="3"/>
  <c r="F165" i="3"/>
  <c r="F173" i="3"/>
  <c r="F181" i="3"/>
  <c r="F189" i="3"/>
  <c r="F197" i="3"/>
  <c r="F205" i="3"/>
  <c r="F213" i="3"/>
  <c r="F221" i="3"/>
  <c r="F75" i="3"/>
  <c r="F99" i="3"/>
  <c r="F155" i="3"/>
  <c r="F6" i="3"/>
  <c r="F14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126" i="3"/>
  <c r="F134" i="3"/>
  <c r="F142" i="3"/>
  <c r="F150" i="3"/>
  <c r="F158" i="3"/>
  <c r="F166" i="3"/>
  <c r="F174" i="3"/>
  <c r="F182" i="3"/>
  <c r="F190" i="3"/>
  <c r="F198" i="3"/>
  <c r="F206" i="3"/>
  <c r="F214" i="3"/>
  <c r="F222" i="3"/>
  <c r="F51" i="3"/>
  <c r="F7" i="3"/>
  <c r="F31" i="3"/>
  <c r="F55" i="3"/>
  <c r="F79" i="3"/>
  <c r="F95" i="3"/>
  <c r="F111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223" i="3"/>
  <c r="F59" i="3"/>
  <c r="F15" i="3"/>
  <c r="F39" i="3"/>
  <c r="F71" i="3"/>
  <c r="F103" i="3"/>
  <c r="F16" i="3"/>
  <c r="F176" i="3"/>
  <c r="F67" i="3"/>
  <c r="F23" i="3"/>
  <c r="F47" i="3"/>
  <c r="F63" i="3"/>
  <c r="F87" i="3"/>
  <c r="F119" i="3"/>
  <c r="F8" i="3"/>
  <c r="F32" i="3"/>
  <c r="F48" i="3"/>
  <c r="F64" i="3"/>
  <c r="F80" i="3"/>
  <c r="F104" i="3"/>
  <c r="F128" i="3"/>
  <c r="F144" i="3"/>
  <c r="F160" i="3"/>
  <c r="F184" i="3"/>
  <c r="F200" i="3"/>
  <c r="F224" i="3"/>
  <c r="F226" i="3"/>
  <c r="F9" i="3"/>
  <c r="F17" i="3"/>
  <c r="F25" i="3"/>
  <c r="F33" i="3"/>
  <c r="F41" i="3"/>
  <c r="F49" i="3"/>
  <c r="F57" i="3"/>
  <c r="F65" i="3"/>
  <c r="F73" i="3"/>
  <c r="F81" i="3"/>
  <c r="F89" i="3"/>
  <c r="F97" i="3"/>
  <c r="F105" i="3"/>
  <c r="F113" i="3"/>
  <c r="F121" i="3"/>
  <c r="F129" i="3"/>
  <c r="F137" i="3"/>
  <c r="F145" i="3"/>
  <c r="F153" i="3"/>
  <c r="F161" i="3"/>
  <c r="F169" i="3"/>
  <c r="F177" i="3"/>
  <c r="F185" i="3"/>
  <c r="F193" i="3"/>
  <c r="F201" i="3"/>
  <c r="F209" i="3"/>
  <c r="F217" i="3"/>
  <c r="F225" i="3"/>
</calcChain>
</file>

<file path=xl/sharedStrings.xml><?xml version="1.0" encoding="utf-8"?>
<sst xmlns="http://schemas.openxmlformats.org/spreadsheetml/2006/main" count="994" uniqueCount="727">
  <si>
    <t>Ticker</t>
  </si>
  <si>
    <t>Name</t>
  </si>
  <si>
    <t>Shares</t>
  </si>
  <si>
    <t>Price</t>
  </si>
  <si>
    <t>9983 JT Equity</t>
  </si>
  <si>
    <t>Fast Retailing Co Ltd</t>
  </si>
  <si>
    <t>8035 JT Equity</t>
  </si>
  <si>
    <t>Tokyo Electron Ltd</t>
  </si>
  <si>
    <t>9984 JT Equity</t>
  </si>
  <si>
    <t>SoftBank Group Corp</t>
  </si>
  <si>
    <t>6367 JT Equity</t>
  </si>
  <si>
    <t>Daikin Industries Ltd</t>
  </si>
  <si>
    <t>6954 JT Equity</t>
  </si>
  <si>
    <t>FANUC Corp</t>
  </si>
  <si>
    <t>9433 JT Equity</t>
  </si>
  <si>
    <t>KDDI Corp</t>
  </si>
  <si>
    <t>6857 JT Equity</t>
  </si>
  <si>
    <t>Advantest Corp</t>
  </si>
  <si>
    <t>4543 JT Equity</t>
  </si>
  <si>
    <t>Terumo Corp</t>
  </si>
  <si>
    <t>6098 JT Equity</t>
  </si>
  <si>
    <t>Recruit Holdings Co Ltd</t>
  </si>
  <si>
    <t>4063 JT Equity</t>
  </si>
  <si>
    <t>Shin-Etsu Chemical Co Ltd</t>
  </si>
  <si>
    <t>2413 JT Equity</t>
  </si>
  <si>
    <t>M3 Inc</t>
  </si>
  <si>
    <t>6971 JT Equity</t>
  </si>
  <si>
    <t>Kyocera Corp</t>
  </si>
  <si>
    <t>4519 JT Equity</t>
  </si>
  <si>
    <t>Chugai Pharmaceutical Co Ltd</t>
  </si>
  <si>
    <t>6762 JT Equity</t>
  </si>
  <si>
    <t>TDK Corp</t>
  </si>
  <si>
    <t>6758 JT Equity</t>
  </si>
  <si>
    <t>Sony Group Corp</t>
  </si>
  <si>
    <t>6645 JT Equity</t>
  </si>
  <si>
    <t>Omron Corp</t>
  </si>
  <si>
    <t>9613 JT Equity</t>
  </si>
  <si>
    <t>NTT Data Corp</t>
  </si>
  <si>
    <t>7203 JT Equity</t>
  </si>
  <si>
    <t>Toyota Motor Corp</t>
  </si>
  <si>
    <t>7733 JT Equity</t>
  </si>
  <si>
    <t>Olympus Corp</t>
  </si>
  <si>
    <t>4503 JT Equity</t>
  </si>
  <si>
    <t>Astellas Pharma Inc</t>
  </si>
  <si>
    <t>4901 JT Equity</t>
  </si>
  <si>
    <t>FUJIFILM Holdings Corp</t>
  </si>
  <si>
    <t>6988 JT Equity</t>
  </si>
  <si>
    <t>Nitto Denko Corp</t>
  </si>
  <si>
    <t>2801 JT Equity</t>
  </si>
  <si>
    <t>Kikkoman Corp</t>
  </si>
  <si>
    <t>4523 JT Equity</t>
  </si>
  <si>
    <t>Eisai Co Ltd</t>
  </si>
  <si>
    <t>9735 JT Equity</t>
  </si>
  <si>
    <t>Secom Co Ltd</t>
  </si>
  <si>
    <t>4568 JT Equity</t>
  </si>
  <si>
    <t>Daiichi Sankyo Co Ltd</t>
  </si>
  <si>
    <t>7832 JT Equity</t>
  </si>
  <si>
    <t>Bandai Namco Holdings Inc</t>
  </si>
  <si>
    <t>6902 JT Equity</t>
  </si>
  <si>
    <t>Denso Corp</t>
  </si>
  <si>
    <t>4911 JT Equity</t>
  </si>
  <si>
    <t>Shiseido Co Ltd</t>
  </si>
  <si>
    <t>4507 JT Equity</t>
  </si>
  <si>
    <t>Shionogi &amp; Co Ltd</t>
  </si>
  <si>
    <t>9766 JT Equity</t>
  </si>
  <si>
    <t>Konami Holdings Corp</t>
  </si>
  <si>
    <t>7951 JT Equity</t>
  </si>
  <si>
    <t>Yamaha Corp</t>
  </si>
  <si>
    <t>6976 JT Equity</t>
  </si>
  <si>
    <t>Taiyo Yuden Co Ltd</t>
  </si>
  <si>
    <t>4452 JT Equity</t>
  </si>
  <si>
    <t>Kao Corp</t>
  </si>
  <si>
    <t>7267 JT Equity</t>
  </si>
  <si>
    <t>Honda Motor Co Ltd</t>
  </si>
  <si>
    <t>4021 JT Equity</t>
  </si>
  <si>
    <t>Nissan Chemical Corp</t>
  </si>
  <si>
    <t>4704 JT Equity</t>
  </si>
  <si>
    <t>Trend Micro Inc/Japan</t>
  </si>
  <si>
    <t>6506 JT Equity</t>
  </si>
  <si>
    <t>Yaskawa Electric Corp</t>
  </si>
  <si>
    <t>2502 JT Equity</t>
  </si>
  <si>
    <t>Asahi Group Holdings Ltd</t>
  </si>
  <si>
    <t>5108 JT Equity</t>
  </si>
  <si>
    <t>Bridgestone Corp</t>
  </si>
  <si>
    <t>3382 JT Equity</t>
  </si>
  <si>
    <t>Seven &amp; i Holdings Co Ltd</t>
  </si>
  <si>
    <t>4578 JT Equity</t>
  </si>
  <si>
    <t>Otsuka Holdings Co Ltd</t>
  </si>
  <si>
    <t>8015 JT Equity</t>
  </si>
  <si>
    <t>Toyota Tsusho Corp</t>
  </si>
  <si>
    <t>7269 JT Equity</t>
  </si>
  <si>
    <t>Suzuki Motor Corp</t>
  </si>
  <si>
    <t>6724 JT Equity</t>
  </si>
  <si>
    <t>Seiko Epson Corp</t>
  </si>
  <si>
    <t>3659 JT Equity</t>
  </si>
  <si>
    <t>Nexon Co Ltd</t>
  </si>
  <si>
    <t>4324 JT Equity</t>
  </si>
  <si>
    <t>Dentsu Group Inc</t>
  </si>
  <si>
    <t>7751 JT Equity</t>
  </si>
  <si>
    <t>Canon Inc</t>
  </si>
  <si>
    <t>4151 JT Equity</t>
  </si>
  <si>
    <t>Kyowa Kirin Co Ltd</t>
  </si>
  <si>
    <t>8830 JT Equity</t>
  </si>
  <si>
    <t>Sumitomo Realty &amp; Development Co Ltd</t>
  </si>
  <si>
    <t>4502 JT Equity</t>
  </si>
  <si>
    <t>Takeda Pharmaceutical Co Ltd</t>
  </si>
  <si>
    <t>1925 JT Equity</t>
  </si>
  <si>
    <t>Daiwa House Industry Co Ltd</t>
  </si>
  <si>
    <t>8058 JT Equity</t>
  </si>
  <si>
    <t>Mitsubishi Corp</t>
  </si>
  <si>
    <t>2802 JT Equity</t>
  </si>
  <si>
    <t>Ajinomoto Co Inc</t>
  </si>
  <si>
    <t>8001 JT Equity</t>
  </si>
  <si>
    <t>ITOCHU Corp</t>
  </si>
  <si>
    <t>6305 JT Equity</t>
  </si>
  <si>
    <t>Hitachi Construction Machinery Co Ltd</t>
  </si>
  <si>
    <t>5332 JT Equity</t>
  </si>
  <si>
    <t>TOTO Ltd</t>
  </si>
  <si>
    <t>1721 JT Equity</t>
  </si>
  <si>
    <t>COMSYS Holdings Corp</t>
  </si>
  <si>
    <t>8267 JT Equity</t>
  </si>
  <si>
    <t>Aeon Co Ltd</t>
  </si>
  <si>
    <t>7272 JT Equity</t>
  </si>
  <si>
    <t>Yamaha Motor Co Ltd</t>
  </si>
  <si>
    <t>6479 JT Equity</t>
  </si>
  <si>
    <t>MINEBEA MITSUMI Inc</t>
  </si>
  <si>
    <t>9064 JT Equity</t>
  </si>
  <si>
    <t>Yamato Holdings Co Ltd</t>
  </si>
  <si>
    <t>8697 JT Equity</t>
  </si>
  <si>
    <t>Japan Exchange Group Inc</t>
  </si>
  <si>
    <t>6301 JT Equity</t>
  </si>
  <si>
    <t>Komatsu Ltd</t>
  </si>
  <si>
    <t>8766 JT Equity</t>
  </si>
  <si>
    <t>Tokio Marine Holdings Inc</t>
  </si>
  <si>
    <t>8801 JT Equity</t>
  </si>
  <si>
    <t>Mitsui Fudosan Co Ltd</t>
  </si>
  <si>
    <t>8031 JT Equity</t>
  </si>
  <si>
    <t>Mitsui &amp; Co Ltd</t>
  </si>
  <si>
    <t>6326 JT Equity</t>
  </si>
  <si>
    <t>Kubota Corp</t>
  </si>
  <si>
    <t>1928 JT Equity</t>
  </si>
  <si>
    <t>Sekisui House Ltd</t>
  </si>
  <si>
    <t>2282 JT Equity</t>
  </si>
  <si>
    <t>NH Foods Ltd</t>
  </si>
  <si>
    <t>2914 JT Equity</t>
  </si>
  <si>
    <t>Japan Tobacco Inc</t>
  </si>
  <si>
    <t>5713 JT Equity</t>
  </si>
  <si>
    <t>Sumitomo Metal Mining Co Ltd</t>
  </si>
  <si>
    <t>6702 JT Equity</t>
  </si>
  <si>
    <t>Fujitsu Ltd</t>
  </si>
  <si>
    <t>8252 JT Equity</t>
  </si>
  <si>
    <t>Marui Group Co Ltd</t>
  </si>
  <si>
    <t>4506 JT Equity</t>
  </si>
  <si>
    <t>Sumitomo Dainippon Pharma Co Ltd</t>
  </si>
  <si>
    <t>2503 JT Equity</t>
  </si>
  <si>
    <t>Kirin Holdings Co Ltd</t>
  </si>
  <si>
    <t>7270 JT Equity</t>
  </si>
  <si>
    <t>Subaru Corp</t>
  </si>
  <si>
    <t>7735 JT Equity</t>
  </si>
  <si>
    <t>SCREEN Holdings Co Ltd</t>
  </si>
  <si>
    <t>6841 JT Equity</t>
  </si>
  <si>
    <t>Yokogawa Electric Corp</t>
  </si>
  <si>
    <t>5333 JT Equity</t>
  </si>
  <si>
    <t>NGK Insulators Ltd</t>
  </si>
  <si>
    <t>2002 JT Equity</t>
  </si>
  <si>
    <t>Nisshin Seifun Group Inc</t>
  </si>
  <si>
    <t>6952 JT Equity</t>
  </si>
  <si>
    <t>Casio Computer Co Ltd</t>
  </si>
  <si>
    <t>8802 JT Equity</t>
  </si>
  <si>
    <t>Mitsubishi Estate Co Ltd</t>
  </si>
  <si>
    <t>4751 JT Equity</t>
  </si>
  <si>
    <t>CyberAgent Inc</t>
  </si>
  <si>
    <t>9009 JT Equity</t>
  </si>
  <si>
    <t>Keisei Electric Railway Co Ltd</t>
  </si>
  <si>
    <t>9301 JT Equity</t>
  </si>
  <si>
    <t>Mitsubishi Logistics Corp</t>
  </si>
  <si>
    <t>8053 JT Equity</t>
  </si>
  <si>
    <t>Sumitomo Corp</t>
  </si>
  <si>
    <t>5301 JT Equity</t>
  </si>
  <si>
    <t>Tokai Carbon Co Ltd</t>
  </si>
  <si>
    <t>9022 JT Equity</t>
  </si>
  <si>
    <t>Central Japan Railway Co</t>
  </si>
  <si>
    <t>2531 JT Equity</t>
  </si>
  <si>
    <t>Takara Holdings Inc</t>
  </si>
  <si>
    <t>9434 JT Equity</t>
  </si>
  <si>
    <t>SoftBank Corp</t>
  </si>
  <si>
    <t>6503 JT Equity</t>
  </si>
  <si>
    <t>Mitsubishi Electric Corp</t>
  </si>
  <si>
    <t>5802 JT Equity</t>
  </si>
  <si>
    <t>Sumitomo Electric Industries Ltd</t>
  </si>
  <si>
    <t>2871 JT Equity</t>
  </si>
  <si>
    <t>Nichirei Corp</t>
  </si>
  <si>
    <t>6753 JT Equity</t>
  </si>
  <si>
    <t>Sharp Corp/Japan</t>
  </si>
  <si>
    <t>6752 JT Equity</t>
  </si>
  <si>
    <t>Panasonic Corp</t>
  </si>
  <si>
    <t>2269 JT Equity</t>
  </si>
  <si>
    <t>MEIJI Holdings Co Ltd</t>
  </si>
  <si>
    <t>5901 JT Equity</t>
  </si>
  <si>
    <t>Toyo Seikan Group Holdings Ltd</t>
  </si>
  <si>
    <t>7912 JT Equity</t>
  </si>
  <si>
    <t>Dai Nippon Printing Co Ltd</t>
  </si>
  <si>
    <t>8253 JT Equity</t>
  </si>
  <si>
    <t>Credit Saison Co Ltd</t>
  </si>
  <si>
    <t>6501 JT Equity</t>
  </si>
  <si>
    <t>Hitachi Ltd</t>
  </si>
  <si>
    <t>7731 JT Equity</t>
  </si>
  <si>
    <t>Nikon Corp</t>
  </si>
  <si>
    <t>9432 JT Equity</t>
  </si>
  <si>
    <t>Nippon Telegraph &amp; Telephone Corp</t>
  </si>
  <si>
    <t>9007 JT Equity</t>
  </si>
  <si>
    <t>Odakyu Electric Railway Co Ltd</t>
  </si>
  <si>
    <t>6770 JT Equity</t>
  </si>
  <si>
    <t>Alps Alpine Co Ltd</t>
  </si>
  <si>
    <t>8630 JT Equity</t>
  </si>
  <si>
    <t>Sompo Holdings Inc</t>
  </si>
  <si>
    <t>6113 JT Equity</t>
  </si>
  <si>
    <t>Amada Co Ltd</t>
  </si>
  <si>
    <t>6361 JT Equity</t>
  </si>
  <si>
    <t>Ebara Corp</t>
  </si>
  <si>
    <t>3407 JT Equity</t>
  </si>
  <si>
    <t>Asahi Kasei Corp</t>
  </si>
  <si>
    <t>9008 JT Equity</t>
  </si>
  <si>
    <t>Keio Corp</t>
  </si>
  <si>
    <t>7752 JT Equity</t>
  </si>
  <si>
    <t>Ricoh Co Ltd</t>
  </si>
  <si>
    <t>6103 JT Equity</t>
  </si>
  <si>
    <t>OKUMA Corp</t>
  </si>
  <si>
    <t>8725 JT Equity</t>
  </si>
  <si>
    <t>MS&amp;AD Insurance Group Holdings Inc</t>
  </si>
  <si>
    <t>5201 JT Equity</t>
  </si>
  <si>
    <t>AGC Inc</t>
  </si>
  <si>
    <t>4755 JT Equity</t>
  </si>
  <si>
    <t>Rakuten Group Inc</t>
  </si>
  <si>
    <t>5019 JT Equity</t>
  </si>
  <si>
    <t>Idemitsu Kosan Co Ltd</t>
  </si>
  <si>
    <t>4042 JT Equity</t>
  </si>
  <si>
    <t>Tosoh Corp</t>
  </si>
  <si>
    <t>3405 JT Equity</t>
  </si>
  <si>
    <t>Kuraray Co Ltd</t>
  </si>
  <si>
    <t>6504 JT Equity</t>
  </si>
  <si>
    <t>Fuji Electric Co Ltd</t>
  </si>
  <si>
    <t>7205 JT Equity</t>
  </si>
  <si>
    <t>Hino Motors Ltd</t>
  </si>
  <si>
    <t>7911 JT Equity</t>
  </si>
  <si>
    <t>TOPPAN INC</t>
  </si>
  <si>
    <t>5714 JT Equity</t>
  </si>
  <si>
    <t>Dowa Holdings Co Ltd</t>
  </si>
  <si>
    <t>6473 JT Equity</t>
  </si>
  <si>
    <t>JTEKT Corp</t>
  </si>
  <si>
    <t>1963 JT Equity</t>
  </si>
  <si>
    <t>JGC Holdings Corp</t>
  </si>
  <si>
    <t>5101 JT Equity</t>
  </si>
  <si>
    <t>Yokohama Rubber Co Ltd/The</t>
  </si>
  <si>
    <t>9101 JT Equity</t>
  </si>
  <si>
    <t>Nippon Yusen KK</t>
  </si>
  <si>
    <t>6178 JT Equity</t>
  </si>
  <si>
    <t>Japan Post Holdings Co Ltd</t>
  </si>
  <si>
    <t>1802 JT Equity</t>
  </si>
  <si>
    <t>Obayashi Corp</t>
  </si>
  <si>
    <t>8002 JT Equity</t>
  </si>
  <si>
    <t>Marubeni Corp</t>
  </si>
  <si>
    <t>8355 JT Equity</t>
  </si>
  <si>
    <t>Shizuoka Bank Ltd/The</t>
  </si>
  <si>
    <t>8804 JT Equity</t>
  </si>
  <si>
    <t>Tokyo Tatemono Co Ltd</t>
  </si>
  <si>
    <t>9104 JT Equity</t>
  </si>
  <si>
    <t>Mitsui OSK Lines Ltd</t>
  </si>
  <si>
    <t>3105 JT Equity</t>
  </si>
  <si>
    <t>Nisshinbo Holdings Inc</t>
  </si>
  <si>
    <t>8628 JT Equity</t>
  </si>
  <si>
    <t>Matsui Securities Co Ltd</t>
  </si>
  <si>
    <t>1803 JT Equity</t>
  </si>
  <si>
    <t>Shimizu Corp</t>
  </si>
  <si>
    <t>4061 JT Equity</t>
  </si>
  <si>
    <t>Denka Co Ltd</t>
  </si>
  <si>
    <t>9062 JT Equity</t>
  </si>
  <si>
    <t>Nippon Express Co Ltd</t>
  </si>
  <si>
    <t>3099 JT Equity</t>
  </si>
  <si>
    <t>Isetan Mitsukoshi Holdings Ltd</t>
  </si>
  <si>
    <t>4183 JT Equity</t>
  </si>
  <si>
    <t>Mitsui Chemicals Inc</t>
  </si>
  <si>
    <t>6471 JT Equity</t>
  </si>
  <si>
    <t>NSK Ltd</t>
  </si>
  <si>
    <t>9005 JT Equity</t>
  </si>
  <si>
    <t>Tokyu Corp</t>
  </si>
  <si>
    <t>3402 JT Equity</t>
  </si>
  <si>
    <t>Toray Industries Inc</t>
  </si>
  <si>
    <t>1812 JT Equity</t>
  </si>
  <si>
    <t>Kajima Corp</t>
  </si>
  <si>
    <t>5214 JT Equity</t>
  </si>
  <si>
    <t>Nippon Electric Glass Co Ltd</t>
  </si>
  <si>
    <t>7202 JT Equity</t>
  </si>
  <si>
    <t>Isuzu Motors Ltd</t>
  </si>
  <si>
    <t>1801 JT Equity</t>
  </si>
  <si>
    <t>Taisei Corp</t>
  </si>
  <si>
    <t>9020 JT Equity</t>
  </si>
  <si>
    <t>East Japan Railway Co</t>
  </si>
  <si>
    <t>8331 JT Equity</t>
  </si>
  <si>
    <t>Chiba Bank Ltd/The</t>
  </si>
  <si>
    <t>3289 JT Equity</t>
  </si>
  <si>
    <t>Tokyu Fudosan Holdings Corp</t>
  </si>
  <si>
    <t>8601 JT Equity</t>
  </si>
  <si>
    <t>Daiwa Securities Group Inc</t>
  </si>
  <si>
    <t>5803 JT Equity</t>
  </si>
  <si>
    <t>Fujikura Ltd</t>
  </si>
  <si>
    <t>8306 JT Equity</t>
  </si>
  <si>
    <t>Mitsubishi UFJ Financial Group Inc</t>
  </si>
  <si>
    <t>6302 JT Equity</t>
  </si>
  <si>
    <t>Sumitomo Heavy Industries Ltd</t>
  </si>
  <si>
    <t>1332 JT Equity</t>
  </si>
  <si>
    <t>Nippon Suisan Kaisha Ltd</t>
  </si>
  <si>
    <t>2432 JT Equity</t>
  </si>
  <si>
    <t>DeNA Co Ltd</t>
  </si>
  <si>
    <t>5631 JT Equity</t>
  </si>
  <si>
    <t>Japan Steel Works Ltd/The</t>
  </si>
  <si>
    <t>6701 JT Equity</t>
  </si>
  <si>
    <t>NEC Corp</t>
  </si>
  <si>
    <t>3861 JT Equity</t>
  </si>
  <si>
    <t>Oji Holdings Corp</t>
  </si>
  <si>
    <t>4005 JT Equity</t>
  </si>
  <si>
    <t>Sumitomo Chemical Co Ltd</t>
  </si>
  <si>
    <t>8233 JT Equity</t>
  </si>
  <si>
    <t>Takashimaya Co Ltd</t>
  </si>
  <si>
    <t>9107 JT Equity</t>
  </si>
  <si>
    <t>Kawasaki Kisen Kaisha Ltd</t>
  </si>
  <si>
    <t>9001 JT Equity</t>
  </si>
  <si>
    <t>Tobu Railway Co Ltd</t>
  </si>
  <si>
    <t>4902 JT Equity</t>
  </si>
  <si>
    <t>Konica Minolta Inc</t>
  </si>
  <si>
    <t>7201 JT Equity</t>
  </si>
  <si>
    <t>Nissan Motor Co Ltd</t>
  </si>
  <si>
    <t>8604 JT Equity</t>
  </si>
  <si>
    <t>Nomura Holdings Inc</t>
  </si>
  <si>
    <t>6674 JT Equity</t>
  </si>
  <si>
    <t>GS Yuasa Corp</t>
  </si>
  <si>
    <t>9021 JT Equity</t>
  </si>
  <si>
    <t>West Japan Railway Co</t>
  </si>
  <si>
    <t>9602 JT Equity</t>
  </si>
  <si>
    <t>Toho Co Ltd/Tokyo</t>
  </si>
  <si>
    <t>7762 JT Equity</t>
  </si>
  <si>
    <t>Citizen Watch Co Ltd</t>
  </si>
  <si>
    <t>4188 JT Equity</t>
  </si>
  <si>
    <t>Mitsubishi Chemical Holdings Corp</t>
  </si>
  <si>
    <t>3086 JT Equity</t>
  </si>
  <si>
    <t>J Front Retailing Co Ltd</t>
  </si>
  <si>
    <t>2501 JT Equity</t>
  </si>
  <si>
    <t>Sapporo Holdings Ltd</t>
  </si>
  <si>
    <t>4043 JT Equity</t>
  </si>
  <si>
    <t>Tokuyama Corp</t>
  </si>
  <si>
    <t>5020 JT Equity</t>
  </si>
  <si>
    <t>ENEOS Holdings Inc</t>
  </si>
  <si>
    <t>7186 JT Equity</t>
  </si>
  <si>
    <t>Concordia Financial Group Ltd</t>
  </si>
  <si>
    <t>9531 JT Equity</t>
  </si>
  <si>
    <t>Tokyo Gas Co Ltd</t>
  </si>
  <si>
    <t>9532 JT Equity</t>
  </si>
  <si>
    <t>Osaka Gas Co Ltd</t>
  </si>
  <si>
    <t>8354 JT Equity</t>
  </si>
  <si>
    <t>Fukuoka Financial Group Inc</t>
  </si>
  <si>
    <t>8316 JT Equity</t>
  </si>
  <si>
    <t>Sumitomo Mitsui Financial Group Inc</t>
  </si>
  <si>
    <t>8309 JT Equity</t>
  </si>
  <si>
    <t>Sumitomo Mitsui Trust Holdings Inc</t>
  </si>
  <si>
    <t>5706 JT Equity</t>
  </si>
  <si>
    <t>Mitsui Mining &amp; Smelting Co Ltd</t>
  </si>
  <si>
    <t>3401 JT Equity</t>
  </si>
  <si>
    <t>Teijin Ltd</t>
  </si>
  <si>
    <t>4631 JT Equity</t>
  </si>
  <si>
    <t>DIC Corp</t>
  </si>
  <si>
    <t>5232 JT Equity</t>
  </si>
  <si>
    <t>Sumitomo Osaka Cement Co Ltd</t>
  </si>
  <si>
    <t>1808 JT Equity</t>
  </si>
  <si>
    <t>Haseko Corp</t>
  </si>
  <si>
    <t>1605 JT Equity</t>
  </si>
  <si>
    <t>Inpex Corp</t>
  </si>
  <si>
    <t>7011 JT Equity</t>
  </si>
  <si>
    <t>Mitsubishi Heavy Industries Ltd</t>
  </si>
  <si>
    <t>8795 JT Equity</t>
  </si>
  <si>
    <t>T&amp;D Holdings Inc</t>
  </si>
  <si>
    <t>4689 JT Equity</t>
  </si>
  <si>
    <t>Z Holdings Corp</t>
  </si>
  <si>
    <t>8304 JT Equity</t>
  </si>
  <si>
    <t>Aozora Bank Ltd</t>
  </si>
  <si>
    <t>4004 JT Equity</t>
  </si>
  <si>
    <t>Showa Denko KK</t>
  </si>
  <si>
    <t>9202 JT Equity</t>
  </si>
  <si>
    <t>ANA Holdings Inc</t>
  </si>
  <si>
    <t>1333 JT Equity</t>
  </si>
  <si>
    <t>Maruha Nichiro Corp</t>
  </si>
  <si>
    <t>5707 JT Equity</t>
  </si>
  <si>
    <t>Toho Zinc Co Ltd</t>
  </si>
  <si>
    <t>7013 JT Equity</t>
  </si>
  <si>
    <t>IHI Corp</t>
  </si>
  <si>
    <t>5233 JT Equity</t>
  </si>
  <si>
    <t>Taiheiyo Cement Corp</t>
  </si>
  <si>
    <t>6472 JT Equity</t>
  </si>
  <si>
    <t>NTN Corp</t>
  </si>
  <si>
    <t>3436 JT Equity</t>
  </si>
  <si>
    <t>SUMCO Corp</t>
  </si>
  <si>
    <t>7012 JT Equity</t>
  </si>
  <si>
    <t>Kawasaki Heavy Industries Ltd</t>
  </si>
  <si>
    <t>5801 JT Equity</t>
  </si>
  <si>
    <t>Furukawa Electric Co Ltd</t>
  </si>
  <si>
    <t>8750 JT Equity</t>
  </si>
  <si>
    <t>Dai-ichi Life Holdings Inc</t>
  </si>
  <si>
    <t>5711 JT Equity</t>
  </si>
  <si>
    <t>Mitsubishi Materials Corp</t>
  </si>
  <si>
    <t>4208 JT Equity</t>
  </si>
  <si>
    <t>Ube Industries Ltd</t>
  </si>
  <si>
    <t>5401 JT Equity</t>
  </si>
  <si>
    <t>Nippon Steel Corp</t>
  </si>
  <si>
    <t>5703 JT Equity</t>
  </si>
  <si>
    <t>Nippon Light Metal Holdings Co Ltd</t>
  </si>
  <si>
    <t>7261 JT Equity</t>
  </si>
  <si>
    <t>Mazda Motor Corp</t>
  </si>
  <si>
    <t>5541 JT Equity</t>
  </si>
  <si>
    <t>Pacific Metals Co Ltd</t>
  </si>
  <si>
    <t>5411 JT Equity</t>
  </si>
  <si>
    <t>JFE Holdings Inc</t>
  </si>
  <si>
    <t>7004 JT Equity</t>
  </si>
  <si>
    <t>Hitachi Zosen Corp</t>
  </si>
  <si>
    <t>8411 JT Equity</t>
  </si>
  <si>
    <t>Mizuho Financial Group Inc</t>
  </si>
  <si>
    <t>8303 JT Equity</t>
  </si>
  <si>
    <t>Shinsei Bank Ltd</t>
  </si>
  <si>
    <t>3101 JT Equity</t>
  </si>
  <si>
    <t>Toyobo Co Ltd</t>
  </si>
  <si>
    <t>9502 JT Equity</t>
  </si>
  <si>
    <t>Chubu Electric Power Co Inc</t>
  </si>
  <si>
    <t>3863 JT Equity</t>
  </si>
  <si>
    <t>Nippon Paper Industries Co Ltd</t>
  </si>
  <si>
    <t>9503 JT Equity</t>
  </si>
  <si>
    <t>Kansai Electric Power Co Inc/The</t>
  </si>
  <si>
    <t>6703 JT Equity</t>
  </si>
  <si>
    <t>Oki Electric Industry Co Ltd</t>
  </si>
  <si>
    <t>5406 JT Equity</t>
  </si>
  <si>
    <t>Kobe Steel Ltd</t>
  </si>
  <si>
    <t>5202 JT Equity</t>
  </si>
  <si>
    <t>Nippon Sheet Glass Co Ltd</t>
  </si>
  <si>
    <t>7003 JT Equity</t>
  </si>
  <si>
    <t>Mitsui E&amp;S Holdings Co Ltd</t>
  </si>
  <si>
    <t>9412 JT Equity</t>
  </si>
  <si>
    <t>SKY Perfect JSAT Holdings Inc</t>
  </si>
  <si>
    <t>8308 JT Equity</t>
  </si>
  <si>
    <t>Resona Holdings Inc</t>
  </si>
  <si>
    <t>3103 JT Equity</t>
  </si>
  <si>
    <t>Unitika Ltd</t>
  </si>
  <si>
    <t>2768 JT Equity</t>
  </si>
  <si>
    <t>Sojitz Corp</t>
  </si>
  <si>
    <t>9501 JT Equity</t>
  </si>
  <si>
    <t>Tokyo Electric Power Co Holdings Inc</t>
  </si>
  <si>
    <t>7211 JT Equity</t>
  </si>
  <si>
    <t>Mitsubishi Motors Corp</t>
  </si>
  <si>
    <t>日本水產有限公司</t>
  </si>
  <si>
    <t>丸羽日朗公司</t>
  </si>
  <si>
    <t>國際石油開發帝石公司</t>
  </si>
  <si>
    <t>COMSYS控股公司</t>
  </si>
  <si>
    <t>大成建設公司</t>
  </si>
  <si>
    <t>大林組公司</t>
  </si>
  <si>
    <t>清水建設公司</t>
  </si>
  <si>
    <t>長谷工公司</t>
  </si>
  <si>
    <t>鹿島建設</t>
  </si>
  <si>
    <t>大和房屋工業有限公司</t>
  </si>
  <si>
    <t>積水房屋有限公司</t>
  </si>
  <si>
    <t>日揮公司</t>
  </si>
  <si>
    <t>日清製粉</t>
  </si>
  <si>
    <t>明治控股有限公司</t>
  </si>
  <si>
    <t>日本火腿股份有限公司</t>
  </si>
  <si>
    <t>M3公司</t>
  </si>
  <si>
    <t>DeNA股份有限公司</t>
  </si>
  <si>
    <t>札幌控股有限公司</t>
  </si>
  <si>
    <t>朝日集團控股有限公司</t>
  </si>
  <si>
    <t>麒麟控股</t>
  </si>
  <si>
    <t>寶控股公司</t>
  </si>
  <si>
    <t>雙日控股</t>
  </si>
  <si>
    <t>龜甲萬公司</t>
  </si>
  <si>
    <t>味之素</t>
  </si>
  <si>
    <t>日冷公司</t>
  </si>
  <si>
    <t>日本煙草公司</t>
  </si>
  <si>
    <t>日本陣線零售股份有限公司</t>
  </si>
  <si>
    <t>三越伊勢丹控股有限公司</t>
  </si>
  <si>
    <t>東洋紡有限公司</t>
  </si>
  <si>
    <t>尤尼吉可</t>
  </si>
  <si>
    <t>日清紡織</t>
  </si>
  <si>
    <t>東急不動產控股公司</t>
  </si>
  <si>
    <t>7&amp;I控股公司</t>
  </si>
  <si>
    <t>帝人股份有限公司</t>
  </si>
  <si>
    <t>東麗</t>
  </si>
  <si>
    <t>可樂麗有限公司</t>
  </si>
  <si>
    <t>旭化成</t>
  </si>
  <si>
    <t>勝高公司</t>
  </si>
  <si>
    <t>Nexon有限公司</t>
  </si>
  <si>
    <t>王子控股</t>
  </si>
  <si>
    <t>日本製紙有限公司</t>
  </si>
  <si>
    <t>昭和電工有限公司</t>
  </si>
  <si>
    <t>住友化學有限公司</t>
  </si>
  <si>
    <t>日產化學公司</t>
  </si>
  <si>
    <t>東曹公司</t>
  </si>
  <si>
    <t>德山公司</t>
  </si>
  <si>
    <t>電化股份有限公司</t>
  </si>
  <si>
    <t>信越化學工業有限公司</t>
  </si>
  <si>
    <t>協和發酵工業</t>
  </si>
  <si>
    <t>三井化學</t>
  </si>
  <si>
    <t>三菱化學控股公司</t>
  </si>
  <si>
    <t>宇部興產</t>
  </si>
  <si>
    <t>電通集團公司</t>
  </si>
  <si>
    <t>花王</t>
  </si>
  <si>
    <t>武田藥品有限公司</t>
  </si>
  <si>
    <t>山之內製藥公司</t>
  </si>
  <si>
    <t>大日本製藥</t>
  </si>
  <si>
    <t>鹽野義製藥有限公司</t>
  </si>
  <si>
    <t>中外製藥</t>
  </si>
  <si>
    <t>衛采製藥有限公司</t>
  </si>
  <si>
    <t>泰爾茂公司</t>
  </si>
  <si>
    <t>第一三共股份有限公司</t>
  </si>
  <si>
    <t>大塚控股公司</t>
  </si>
  <si>
    <t>Z控股公司</t>
  </si>
  <si>
    <t>趨勢科技</t>
  </si>
  <si>
    <t>樂天公司</t>
  </si>
  <si>
    <t>富士軟片控股</t>
  </si>
  <si>
    <t>柯尼卡美能達</t>
  </si>
  <si>
    <t>資生堂有限公司</t>
  </si>
  <si>
    <t>出光興產有限公司</t>
  </si>
  <si>
    <t>ENEOS控股公司</t>
  </si>
  <si>
    <t>橫濱橡膠有限公司</t>
  </si>
  <si>
    <t>普利司通</t>
  </si>
  <si>
    <t>AGC公司</t>
  </si>
  <si>
    <t>日本板硝子有限公司</t>
  </si>
  <si>
    <t>日本電氣硝子有限公司</t>
  </si>
  <si>
    <t>住友大阪水泥有限公司</t>
  </si>
  <si>
    <t>太平洋水泥</t>
  </si>
  <si>
    <t>東海碳素有限公司</t>
  </si>
  <si>
    <t>東陶機器</t>
  </si>
  <si>
    <t>日本礙子有限公司</t>
  </si>
  <si>
    <t>新日本製鐵公司</t>
  </si>
  <si>
    <t>神戶製鋼所</t>
  </si>
  <si>
    <t>JFE控股</t>
  </si>
  <si>
    <t>大平洋金屬公司</t>
  </si>
  <si>
    <t>日本製鋼所</t>
  </si>
  <si>
    <t>日本輕金屬控股有限公司</t>
  </si>
  <si>
    <t>三井金屬礦業有限公司</t>
  </si>
  <si>
    <t>東邦亞鉛有限公司</t>
  </si>
  <si>
    <t>三菱材料公司</t>
  </si>
  <si>
    <t>住友金屬礦業有限公司</t>
  </si>
  <si>
    <t>同和控股有限公司</t>
  </si>
  <si>
    <t>古河電氣工業</t>
  </si>
  <si>
    <t>住友電氣工業有限公司</t>
  </si>
  <si>
    <t>藤倉有限公司</t>
  </si>
  <si>
    <t>東洋製罐</t>
  </si>
  <si>
    <t>瑞可利控股有限公司</t>
  </si>
  <si>
    <t>Okuma</t>
  </si>
  <si>
    <t>天田控股有限公司</t>
  </si>
  <si>
    <t>日本郵政控股有限公司</t>
  </si>
  <si>
    <t>小松製作所</t>
  </si>
  <si>
    <t>住友重機械工業有限公司</t>
  </si>
  <si>
    <t>日立建機有限公司</t>
  </si>
  <si>
    <t>久保田</t>
  </si>
  <si>
    <t>荏原製作所</t>
  </si>
  <si>
    <t>大金工業有限公司</t>
  </si>
  <si>
    <t>日本精工</t>
  </si>
  <si>
    <t>NTN</t>
  </si>
  <si>
    <t>光洋精工</t>
  </si>
  <si>
    <t>美蓓亞三美公司</t>
  </si>
  <si>
    <t>日立製作所有限公司</t>
  </si>
  <si>
    <t>三菱電機</t>
  </si>
  <si>
    <t>富士電機有限公司</t>
  </si>
  <si>
    <t>安川電機公司</t>
  </si>
  <si>
    <t>GS湯淺公司</t>
  </si>
  <si>
    <t>日本電氣公司</t>
  </si>
  <si>
    <t>富士通</t>
  </si>
  <si>
    <t>沖電氣工業</t>
  </si>
  <si>
    <t>精工愛普生公司</t>
  </si>
  <si>
    <t>松下電器公司</t>
  </si>
  <si>
    <t>夏普公司</t>
  </si>
  <si>
    <t>索尼</t>
  </si>
  <si>
    <t>TDK公司</t>
  </si>
  <si>
    <t>阿爾卑斯阿爾派有限公司</t>
  </si>
  <si>
    <t>橫河電機公司</t>
  </si>
  <si>
    <t>愛德萬測試</t>
  </si>
  <si>
    <t>日本電裝</t>
  </si>
  <si>
    <t>卡西歐計算機</t>
  </si>
  <si>
    <t>發那科公司</t>
  </si>
  <si>
    <t>京瓷公司</t>
  </si>
  <si>
    <t>太陽誘電</t>
  </si>
  <si>
    <t>日東電工公司</t>
  </si>
  <si>
    <t>三井造船</t>
  </si>
  <si>
    <t>日立造船</t>
  </si>
  <si>
    <t>三菱重工業</t>
  </si>
  <si>
    <t>川崎重工有限公司</t>
  </si>
  <si>
    <t>IHI 公司</t>
  </si>
  <si>
    <t>康科迪亞金融集團有限公司</t>
  </si>
  <si>
    <t>日產汽車</t>
  </si>
  <si>
    <t>五十鈴自動車有限公司</t>
  </si>
  <si>
    <t>豐田汽車公司</t>
  </si>
  <si>
    <t>日野自動車有限公司</t>
  </si>
  <si>
    <t>三菱汽車工業</t>
  </si>
  <si>
    <t>馬自達汽車公司</t>
  </si>
  <si>
    <t>本田汽車</t>
  </si>
  <si>
    <t>鈴木汽車</t>
  </si>
  <si>
    <t>速霸陸公司</t>
  </si>
  <si>
    <t>山葉發動機有限公司</t>
  </si>
  <si>
    <t>尼康公司</t>
  </si>
  <si>
    <t>奧林巴斯公司</t>
  </si>
  <si>
    <t>斯克林集團有限公司</t>
  </si>
  <si>
    <t>佳能</t>
  </si>
  <si>
    <t>理光有限公司</t>
  </si>
  <si>
    <t>星辰表股份有限公司</t>
  </si>
  <si>
    <t>萬代南夢宮</t>
  </si>
  <si>
    <t>凸版印刷</t>
  </si>
  <si>
    <t>大日本印刷有限公司</t>
  </si>
  <si>
    <t>山葉公司</t>
  </si>
  <si>
    <t>伊藤忠商事</t>
  </si>
  <si>
    <t>丸紅</t>
  </si>
  <si>
    <t>豐田通商公司</t>
  </si>
  <si>
    <t>三井物產</t>
  </si>
  <si>
    <t>東京威力科創有限公司</t>
  </si>
  <si>
    <t>住友商事</t>
  </si>
  <si>
    <t>三菱商事</t>
  </si>
  <si>
    <t>高島屋</t>
  </si>
  <si>
    <t>丸井集團有限公司</t>
  </si>
  <si>
    <t>Credit Saison有限公司</t>
  </si>
  <si>
    <t>永旺有限公司</t>
  </si>
  <si>
    <t>新生銀行</t>
  </si>
  <si>
    <t>青空銀行有限公司</t>
  </si>
  <si>
    <t>三菱UFJ金融集團公司</t>
  </si>
  <si>
    <t>Resona控股公司</t>
  </si>
  <si>
    <t>三井住友信託控股公司</t>
  </si>
  <si>
    <t>三井住友金融集團公司</t>
  </si>
  <si>
    <t>千葉銀行有限公司</t>
  </si>
  <si>
    <t>福岡金融集團</t>
  </si>
  <si>
    <t>靜岡銀行有限公司</t>
  </si>
  <si>
    <t>瑞穗金融集團</t>
  </si>
  <si>
    <t>大和證券</t>
  </si>
  <si>
    <t>野村控股</t>
  </si>
  <si>
    <t>松井證券</t>
  </si>
  <si>
    <t>損保控股公司</t>
  </si>
  <si>
    <t>日本交易所集團</t>
  </si>
  <si>
    <t>MS&amp;AD保險集團控股公司</t>
  </si>
  <si>
    <t>第一生命控股公司</t>
  </si>
  <si>
    <t>東京海上控股</t>
  </si>
  <si>
    <t>T&amp;D控股</t>
  </si>
  <si>
    <t>三井不動產</t>
  </si>
  <si>
    <t>三菱地所</t>
  </si>
  <si>
    <t>東京建物有限公司</t>
  </si>
  <si>
    <t>住友不動產有限公司</t>
  </si>
  <si>
    <t>東武鐵道有限公司</t>
  </si>
  <si>
    <t>東急公司</t>
  </si>
  <si>
    <t>小田急電鐵</t>
  </si>
  <si>
    <t>京王電鐵</t>
  </si>
  <si>
    <t>京成電鐵</t>
  </si>
  <si>
    <t>東日本旅客鐵道</t>
  </si>
  <si>
    <t>西日本旅客鐵道</t>
  </si>
  <si>
    <t>東海旅客鐵道公司</t>
  </si>
  <si>
    <t>日本運通有限公司</t>
  </si>
  <si>
    <t>雅瑪多控股有限公司</t>
  </si>
  <si>
    <t>日本郵船股份有限公司</t>
  </si>
  <si>
    <t>商船三井</t>
  </si>
  <si>
    <t>川崎汽船</t>
  </si>
  <si>
    <t>全日空控股公司</t>
  </si>
  <si>
    <t>三菱倉庫</t>
  </si>
  <si>
    <t>SKY Perfect JSAT控股公司</t>
  </si>
  <si>
    <t>日本電信電話</t>
  </si>
  <si>
    <t>KDDI</t>
  </si>
  <si>
    <t>東京電力公司</t>
  </si>
  <si>
    <t>中部電力</t>
  </si>
  <si>
    <t>關西電力公司</t>
  </si>
  <si>
    <t>東京瓦斯</t>
  </si>
  <si>
    <t>大阪瓦斯有限公司</t>
  </si>
  <si>
    <t>東寶有限公司</t>
  </si>
  <si>
    <t>NTT數據公司</t>
  </si>
  <si>
    <t>西科姆有限公司</t>
  </si>
  <si>
    <t>科那米</t>
  </si>
  <si>
    <t>FAST RETAIL-DRS</t>
  </si>
  <si>
    <t>軟銀</t>
  </si>
  <si>
    <t>食品</t>
  </si>
  <si>
    <t>纖維</t>
  </si>
  <si>
    <t>製紙</t>
  </si>
  <si>
    <t>化學</t>
  </si>
  <si>
    <t>醫藥品</t>
  </si>
  <si>
    <t>石油</t>
  </si>
  <si>
    <t>橡膠製品</t>
  </si>
  <si>
    <t>窯業</t>
  </si>
  <si>
    <t>鋼鐵製品</t>
  </si>
  <si>
    <t>非鐵金屬製品</t>
  </si>
  <si>
    <t>機械</t>
  </si>
  <si>
    <t>電氣機器</t>
  </si>
  <si>
    <t>造船</t>
  </si>
  <si>
    <t>汽車</t>
  </si>
  <si>
    <t>精密工業</t>
  </si>
  <si>
    <t>其他製造</t>
  </si>
  <si>
    <t>水產</t>
  </si>
  <si>
    <t>礦業</t>
  </si>
  <si>
    <t>建設</t>
  </si>
  <si>
    <t>貿易</t>
  </si>
  <si>
    <t>零售</t>
  </si>
  <si>
    <t>銀行</t>
  </si>
  <si>
    <t>證券</t>
  </si>
  <si>
    <t>保險</t>
  </si>
  <si>
    <t>其他金融服務</t>
  </si>
  <si>
    <t>不動產</t>
  </si>
  <si>
    <t>鐵路、巴士</t>
  </si>
  <si>
    <t>陸運</t>
  </si>
  <si>
    <t>海運</t>
  </si>
  <si>
    <t>空運</t>
  </si>
  <si>
    <t>倉儲</t>
  </si>
  <si>
    <t>通訊</t>
  </si>
  <si>
    <t>電力</t>
  </si>
  <si>
    <t>瓦斯</t>
  </si>
  <si>
    <t>服務業</t>
  </si>
  <si>
    <t>mean</t>
    <phoneticPr fontId="19" type="noConversion"/>
  </si>
  <si>
    <t>median</t>
    <phoneticPr fontId="19" type="noConversion"/>
  </si>
  <si>
    <t>Nikkei</t>
    <phoneticPr fontId="19" type="noConversion"/>
  </si>
  <si>
    <t>Sum product</t>
    <phoneticPr fontId="19" type="noConversion"/>
  </si>
  <si>
    <t>Nikkei divisor</t>
    <phoneticPr fontId="19" type="noConversion"/>
  </si>
  <si>
    <t>Weight</t>
    <phoneticPr fontId="19" type="noConversion"/>
  </si>
  <si>
    <t>C x D</t>
    <phoneticPr fontId="19" type="noConversion"/>
  </si>
  <si>
    <t>YTD</t>
    <phoneticPr fontId="19" type="noConversion"/>
  </si>
  <si>
    <t>Outperform</t>
    <phoneticPr fontId="19" type="noConversion"/>
  </si>
  <si>
    <t>Underperform</t>
    <phoneticPr fontId="19" type="noConversion"/>
  </si>
  <si>
    <t>YTD(%)</t>
    <phoneticPr fontId="19" type="noConversion"/>
  </si>
  <si>
    <t>列標籤</t>
  </si>
  <si>
    <t>總計</t>
  </si>
  <si>
    <t>佔比重</t>
    <phoneticPr fontId="19" type="noConversion"/>
  </si>
  <si>
    <t>行業</t>
    <phoneticPr fontId="19" type="noConversion"/>
  </si>
  <si>
    <t>中文名</t>
    <phoneticPr fontId="19" type="noConversion"/>
  </si>
  <si>
    <t>平均值 - YTD(%)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</si>
</sst>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#,##0.0_ "/>
    <numFmt numFmtId="179" formatCode="#,##0.00_ "/>
    <numFmt numFmtId="180" formatCode="0.00_);[Red]\(0.00\)"/>
    <numFmt numFmtId="181" formatCode="0.0_ "/>
  </numFmts>
  <fonts count="21" x14ac:knownFonts="1">
    <font>
      <sz val="11"/>
      <color theme="1"/>
      <name val="新細明體"/>
      <family val="2"/>
      <scheme val="minor"/>
    </font>
    <font>
      <b/>
      <sz val="11"/>
      <color indexed="9"/>
      <name val="Calibri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rgb="FFFFFFFF"/>
      <name val="細明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" fillId="33" borderId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33" borderId="0" xfId="26" applyNumberFormat="1" applyFont="1" applyFill="1" applyBorder="1" applyAlignment="1" applyProtection="1"/>
    <xf numFmtId="176" fontId="0" fillId="0" borderId="0" xfId="43" applyNumberFormat="1" applyFont="1" applyAlignment="1"/>
    <xf numFmtId="10" fontId="1" fillId="33" borderId="0" xfId="43" applyNumberFormat="1" applyFont="1" applyFill="1" applyBorder="1" applyAlignment="1" applyProtection="1"/>
    <xf numFmtId="10" fontId="0" fillId="0" borderId="0" xfId="43" applyNumberFormat="1" applyFont="1" applyAlignment="1"/>
    <xf numFmtId="177" fontId="1" fillId="33" borderId="0" xfId="26" applyNumberFormat="1" applyFont="1" applyFill="1" applyBorder="1" applyAlignment="1" applyProtection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0" xfId="43" applyNumberFormat="1" applyFont="1" applyAlignment="1"/>
    <xf numFmtId="0" fontId="0" fillId="0" borderId="0" xfId="0" pivotButton="1"/>
    <xf numFmtId="0" fontId="0" fillId="0" borderId="0" xfId="0" applyAlignment="1">
      <alignment horizontal="left"/>
    </xf>
    <xf numFmtId="10" fontId="20" fillId="33" borderId="0" xfId="43" applyNumberFormat="1" applyFont="1" applyFill="1" applyBorder="1" applyAlignment="1" applyProtection="1"/>
    <xf numFmtId="181" fontId="0" fillId="0" borderId="0" xfId="0" applyNumberFormat="1"/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blp_column_header" xfId="26" xr:uid="{00000000-0005-0000-0000-000019000000}"/>
    <cellStyle name="一般" xfId="0" builtinId="0"/>
    <cellStyle name="中等" xfId="37" builtinId="28" customBuiltin="1"/>
    <cellStyle name="合計" xfId="41" builtinId="25" customBuiltin="1"/>
    <cellStyle name="好" xfId="30" builtinId="26" customBuiltin="1"/>
    <cellStyle name="百分比" xfId="43" builtinId="5"/>
    <cellStyle name="計算方式" xfId="27" builtinId="22" customBuiltin="1"/>
    <cellStyle name="連結的儲存格" xfId="36" builtinId="24" customBuiltin="1"/>
    <cellStyle name="備註" xfId="38" builtinId="10" customBuiltin="1"/>
    <cellStyle name="說明文字" xfId="29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40" builtinId="15" customBuiltin="1"/>
    <cellStyle name="標題 1" xfId="31" builtinId="16" customBuiltin="1"/>
    <cellStyle name="標題 2" xfId="32" builtinId="17" customBuiltin="1"/>
    <cellStyle name="標題 3" xfId="33" builtinId="18" customBuiltin="1"/>
    <cellStyle name="標題 4" xfId="34" builtinId="19" customBuiltin="1"/>
    <cellStyle name="輸入" xfId="35" builtinId="20" customBuiltin="1"/>
    <cellStyle name="輸出" xfId="39" builtinId="21" customBuiltin="1"/>
    <cellStyle name="檢查儲存格" xfId="28" builtinId="23" customBuiltin="1"/>
    <cellStyle name="壞" xfId="25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" refreshedDate="44452.725079745367" createdVersion="7" refreshedVersion="7" minRefreshableVersion="3" recordCount="225" xr:uid="{EE21F4B2-56C1-47C9-9F19-572DD7C96485}">
  <cacheSource type="worksheet">
    <worksheetSource ref="A1:J226" sheet="Data"/>
  </cacheSource>
  <cacheFields count="10">
    <cacheField name="Ticker" numFmtId="0">
      <sharedItems/>
    </cacheField>
    <cacheField name="Name" numFmtId="0">
      <sharedItems/>
    </cacheField>
    <cacheField name="Shares" numFmtId="0">
      <sharedItems containsSemiMixedTypes="0" containsString="0" containsNumber="1" minValue="0.1" maxValue="6"/>
    </cacheField>
    <cacheField name="Price" numFmtId="177">
      <sharedItems containsSemiMixedTypes="0" containsString="0" containsNumber="1" minValue="255" maxValue="75150"/>
    </cacheField>
    <cacheField name="C x D" numFmtId="177">
      <sharedItems containsSemiMixedTypes="0" containsString="0" containsNumber="1" minValue="28.8" maxValue="75150"/>
    </cacheField>
    <cacheField name="佔比重" numFmtId="10">
      <sharedItems containsSemiMixedTypes="0" containsString="0" containsNumber="1" minValue="3.4647532278236572E-5" maxValue="9.0408404538523543E-2"/>
    </cacheField>
    <cacheField name="Weight" numFmtId="10">
      <sharedItems containsSemiMixedTypes="0" containsString="0" containsNumber="1" minValue="3.4650000000000002E-5" maxValue="9.04084E-2"/>
    </cacheField>
    <cacheField name="YTD(%)" numFmtId="180">
      <sharedItems containsSemiMixedTypes="0" containsString="0" containsNumber="1" minValue="-30.157229999999995" maxValue="306.32810000000001" count="225">
        <n v="-30.157229999999995"/>
        <n v="-25.874999999999996"/>
        <n v="-23.041979999999999"/>
        <n v="-20.956790000000002"/>
        <n v="-20.240449999999999"/>
        <n v="-19.562419999999999"/>
        <n v="-18.67633"/>
        <n v="-17.941089999999999"/>
        <n v="-15.61856"/>
        <n v="-15.098599999999998"/>
        <n v="-13.701379999999999"/>
        <n v="-13.37168"/>
        <n v="-13.28125"/>
        <n v="-12.99213"/>
        <n v="-12.51121"/>
        <n v="-12.074960000000001"/>
        <n v="-10.465479999999999"/>
        <n v="-9.6153849999999998"/>
        <n v="-9.5420970000000001"/>
        <n v="-8.6294419999999992"/>
        <n v="-7.84396"/>
        <n v="-7.6618229999999992"/>
        <n v="-6.7135550000000004"/>
        <n v="-6.3777990000000004"/>
        <n v="-6.1803889999999999"/>
        <n v="-6.0382920000000002"/>
        <n v="-5.9937259999999997"/>
        <n v="-5.6260159999999999"/>
        <n v="-4.5627380000000004"/>
        <n v="-3.7735850000000002"/>
        <n v="-3.7441499999999994"/>
        <n v="-3.581267"/>
        <n v="-3.0222690000000001"/>
        <n v="-2.6115949999999999"/>
        <n v="-2.5365850000000001"/>
        <n v="-2.2789429999999999"/>
        <n v="-1.906412"/>
        <n v="-1.2516179999999999"/>
        <n v="-0.99118939999999989"/>
        <n v="-0.54171179999999997"/>
        <n v="-0.42979940000000005"/>
        <n v="-0.29090909999999998"/>
        <n v="-0.19387360000000001"/>
        <n v="0.1703578"/>
        <n v="0.19239439999999999"/>
        <n v="0.2929427"/>
        <n v="0.49627789999999994"/>
        <n v="0.57803470000000001"/>
        <n v="1.2658229999999999"/>
        <n v="1.6558489999999999"/>
        <n v="1.8672200000000001"/>
        <n v="2.3067820000000001"/>
        <n v="2.7321430000000002"/>
        <n v="3.0210599999999999"/>
        <n v="3.0645159999999998"/>
        <n v="3.0776520000000001"/>
        <n v="3.0864199999999999"/>
        <n v="3.115942"/>
        <n v="3.3500839999999998"/>
        <n v="3.5968210000000003"/>
        <n v="3.7821120000000001"/>
        <n v="4.5454549999999996"/>
        <n v="4.6605499999999997"/>
        <n v="4.9751240000000001"/>
        <n v="5.0561800000000003"/>
        <n v="5.2065400000000004"/>
        <n v="5.2631579999999998"/>
        <n v="5.7837230000000002"/>
        <n v="6.758254"/>
        <n v="6.9585249999999998"/>
        <n v="7.2190139999999996"/>
        <n v="7.308249"/>
        <n v="7.400722"/>
        <n v="7.4433660000000001"/>
        <n v="7.7857139999999987"/>
        <n v="7.8552520000000001"/>
        <n v="8.2679539999999996"/>
        <n v="8.5010279999999998"/>
        <n v="8.8389120000000005"/>
        <n v="9.2518100000000008"/>
        <n v="9.2641840000000002"/>
        <n v="9.3978169999999999"/>
        <n v="9.8012339999999991"/>
        <n v="9.8821739999999991"/>
        <n v="10.35594"/>
        <n v="10.39357"/>
        <n v="11.045529999999999"/>
        <n v="11.09215"/>
        <n v="11.22404"/>
        <n v="11.41925"/>
        <n v="11.562390000000001"/>
        <n v="11.63557"/>
        <n v="11.635899999999999"/>
        <n v="12.10106"/>
        <n v="12.37425"/>
        <n v="12.765959999999998"/>
        <n v="12.83386"/>
        <n v="13.13926"/>
        <n v="13.32479"/>
        <n v="13.424350000000002"/>
        <n v="13.450290000000001"/>
        <n v="13.60835"/>
        <n v="13.997109999999999"/>
        <n v="14.440020000000001"/>
        <n v="14.871109999999998"/>
        <n v="16.00442"/>
        <n v="16.18357"/>
        <n v="16.329280000000001"/>
        <n v="16.33447"/>
        <n v="16.42428"/>
        <n v="16.474460000000001"/>
        <n v="17.532260000000001"/>
        <n v="17.83784"/>
        <n v="18.26698"/>
        <n v="18.271699999999999"/>
        <n v="18.395630000000001"/>
        <n v="18.405919999999998"/>
        <n v="18.506489999999999"/>
        <n v="18.575150000000001"/>
        <n v="18.798960000000001"/>
        <n v="19.117650000000001"/>
        <n v="19.17989"/>
        <n v="19.327729999999999"/>
        <n v="19.824339999999999"/>
        <n v="20"/>
        <n v="20.009589999999999"/>
        <n v="20.21649"/>
        <n v="20.22026"/>
        <n v="20.414570000000001"/>
        <n v="20.664539999999999"/>
        <n v="21.112310000000001"/>
        <n v="21.656880000000001"/>
        <n v="21.864599999999999"/>
        <n v="21.956009999999999"/>
        <n v="22.028369999999999"/>
        <n v="22.229489999999998"/>
        <n v="22.282609999999998"/>
        <n v="22.396519999999999"/>
        <n v="22.587900000000001"/>
        <n v="22.753350000000001"/>
        <n v="22.931170000000002"/>
        <n v="22.947369999999999"/>
        <n v="23.063379999999999"/>
        <n v="23.220970000000001"/>
        <n v="23.40025"/>
        <n v="23.55828"/>
        <n v="23.575690000000002"/>
        <n v="23.734670000000001"/>
        <n v="23.739329999999999"/>
        <n v="23.779949999999999"/>
        <n v="23.82479"/>
        <n v="24.30564"/>
        <n v="24.31034"/>
        <n v="24.341090000000001"/>
        <n v="24.530919999999998"/>
        <n v="24.61598"/>
        <n v="25.090910000000001"/>
        <n v="25.665489999999995"/>
        <n v="25.936399999999999"/>
        <n v="26.308900000000001"/>
        <n v="26.526620000000001"/>
        <n v="26.742789999999999"/>
        <n v="27.497640000000001"/>
        <n v="27.754529999999999"/>
        <n v="27.770529999999997"/>
        <n v="28.852460000000001"/>
        <n v="29.090910000000004"/>
        <n v="29.279430000000001"/>
        <n v="31.360949999999999"/>
        <n v="31.428570000000001"/>
        <n v="32.090400000000002"/>
        <n v="32.304900000000004"/>
        <n v="32.396250000000002"/>
        <n v="32.718890000000002"/>
        <n v="32.733530000000002"/>
        <n v="34.452739999999999"/>
        <n v="34.526319999999998"/>
        <n v="35.053199999999997"/>
        <n v="35.130209999999998"/>
        <n v="35.13158"/>
        <n v="35.389279999999999"/>
        <n v="36.219929999999998"/>
        <n v="36.441229999999997"/>
        <n v="37.009430000000002"/>
        <n v="38.179560000000002"/>
        <n v="38.988579999999999"/>
        <n v="39.081719999999997"/>
        <n v="39.275880000000001"/>
        <n v="39.568350000000002"/>
        <n v="39.714289999999998"/>
        <n v="40.242260000000002"/>
        <n v="41.204819999999998"/>
        <n v="41.446809999999999"/>
        <n v="41.460850000000001"/>
        <n v="41.473990000000001"/>
        <n v="41.968730000000001"/>
        <n v="42.23415"/>
        <n v="42.585549999999998"/>
        <n v="43.950360000000003"/>
        <n v="45.305160000000001"/>
        <n v="45.322380000000003"/>
        <n v="45.65643"/>
        <n v="45.714289999999998"/>
        <n v="46.95431"/>
        <n v="47.636360000000003"/>
        <n v="50.102040000000002"/>
        <n v="51.304349999999999"/>
        <n v="51.736359999999991"/>
        <n v="52.996129999999994"/>
        <n v="54.905439999999992"/>
        <n v="55.087719999999997"/>
        <n v="56.352699999999999"/>
        <n v="56.666670000000011"/>
        <n v="61.45141000000001"/>
        <n v="61.967309999999998"/>
        <n v="67.799109999999999"/>
        <n v="72.96687"/>
        <n v="73.129249999999999"/>
        <n v="75.597650000000002"/>
        <n v="79.525220000000004"/>
        <n v="88.562749999999994"/>
        <n v="100"/>
        <n v="175.56819999999999"/>
        <n v="182.22219999999999"/>
        <n v="306.32810000000001"/>
      </sharedItems>
    </cacheField>
    <cacheField name="中文名" numFmtId="0">
      <sharedItems/>
    </cacheField>
    <cacheField name="行業" numFmtId="0">
      <sharedItems count="35">
        <s v="服務業"/>
        <s v="鐵路、巴士"/>
        <s v="醫藥品"/>
        <s v="電氣機器"/>
        <s v="零售"/>
        <s v="纖維"/>
        <s v="食品"/>
        <s v="化學"/>
        <s v="非鐵金屬製品"/>
        <s v="機械"/>
        <s v="通訊"/>
        <s v="鋼鐵製品"/>
        <s v="瓦斯"/>
        <s v="其他製造"/>
        <s v="建設"/>
        <s v="汽車"/>
        <s v="窯業"/>
        <s v="製紙"/>
        <s v="證券"/>
        <s v="造船"/>
        <s v="保險"/>
        <s v="精密工業"/>
        <s v="倉儲"/>
        <s v="不動產"/>
        <s v="電力"/>
        <s v="其他金融服務"/>
        <s v="陸運"/>
        <s v="銀行"/>
        <s v="空運"/>
        <s v="貿易"/>
        <s v="水產"/>
        <s v="石油"/>
        <s v="橡膠製品"/>
        <s v="礦業"/>
        <s v="海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s v="3659 JT Equity"/>
    <s v="Nexon Co Ltd"/>
    <n v="2"/>
    <n v="2224"/>
    <n v="4448"/>
    <n v="5.3511188740832036E-3"/>
    <n v="5.35112E-3"/>
    <x v="0"/>
    <s v="Nexon有限公司"/>
    <x v="0"/>
  </r>
  <r>
    <s v="9008 JT Equity"/>
    <s v="Keio Corp"/>
    <n v="0.2"/>
    <n v="5930"/>
    <n v="1186"/>
    <n v="1.4268046278468254E-3"/>
    <n v="1.4268E-3"/>
    <x v="1"/>
    <s v="京王電鐵"/>
    <x v="1"/>
  </r>
  <r>
    <s v="4519 JT Equity"/>
    <s v="Chugai Pharmaceutical Co Ltd"/>
    <n v="3"/>
    <n v="4235"/>
    <n v="12705"/>
    <n v="1.5284614499826236E-2"/>
    <n v="1.5284610000000001E-2"/>
    <x v="2"/>
    <s v="中外製藥"/>
    <x v="2"/>
  </r>
  <r>
    <s v="9007 JT Equity"/>
    <s v="Odakyu Electric Railway Co Ltd"/>
    <n v="0.5"/>
    <n v="2566"/>
    <n v="1283"/>
    <n v="1.5434994414228304E-3"/>
    <n v="1.5435E-3"/>
    <x v="3"/>
    <s v="小田急電鐵"/>
    <x v="1"/>
  </r>
  <r>
    <s v="4568 JT Equity"/>
    <s v="Daiichi Sankyo Co Ltd"/>
    <n v="3"/>
    <n v="2821"/>
    <n v="8463"/>
    <n v="1.0181321724677641E-2"/>
    <n v="1.0181320000000001E-2"/>
    <x v="4"/>
    <s v="第一三共股份有限公司"/>
    <x v="2"/>
  </r>
  <r>
    <s v="6762 JT Equity"/>
    <s v="TDK Corp"/>
    <n v="1"/>
    <n v="12500"/>
    <n v="12500"/>
    <n v="1.5037991440206844E-2"/>
    <n v="1.5037990000000001E-2"/>
    <x v="5"/>
    <s v="TDK公司"/>
    <x v="3"/>
  </r>
  <r>
    <s v="9983 JT Equity"/>
    <s v="Fast Retailing Co Ltd"/>
    <n v="1"/>
    <n v="75150"/>
    <n v="75150"/>
    <n v="9.0408404538523543E-2"/>
    <n v="9.04084E-2"/>
    <x v="6"/>
    <s v="FAST RETAIL-DRS"/>
    <x v="4"/>
  </r>
  <r>
    <s v="2413 JT Equity"/>
    <s v="M3 Inc"/>
    <n v="2.4"/>
    <n v="7988"/>
    <n v="19171.2"/>
    <n v="2.3063707319879476E-2"/>
    <n v="2.3063710000000001E-2"/>
    <x v="7"/>
    <s v="M3公司"/>
    <x v="0"/>
  </r>
  <r>
    <s v="3401 JT Equity"/>
    <s v="Teijin Ltd"/>
    <n v="0.2"/>
    <n v="1637"/>
    <n v="327.40000000000003"/>
    <n v="3.9387507180189773E-4"/>
    <n v="3.9387999999999999E-4"/>
    <x v="8"/>
    <s v="帝人股份有限公司"/>
    <x v="5"/>
  </r>
  <r>
    <s v="2503 JT Equity"/>
    <s v="Kirin Holdings Co Ltd"/>
    <n v="1"/>
    <n v="2067.5"/>
    <n v="2067.5"/>
    <n v="2.4872837842102118E-3"/>
    <n v="2.4872800000000001E-3"/>
    <x v="9"/>
    <s v="麒麟控股"/>
    <x v="6"/>
  </r>
  <r>
    <s v="4452 JT Equity"/>
    <s v="Kao Corp"/>
    <n v="1"/>
    <n v="6877"/>
    <n v="6877"/>
    <n v="8.2733013707441978E-3"/>
    <n v="8.2733000000000008E-3"/>
    <x v="10"/>
    <s v="花王"/>
    <x v="7"/>
  </r>
  <r>
    <s v="5801 JT Equity"/>
    <s v="Furukawa Electric Co Ltd"/>
    <n v="0.1"/>
    <n v="2410"/>
    <n v="241"/>
    <n v="2.8993247496718794E-4"/>
    <n v="2.8993000000000004E-4"/>
    <x v="11"/>
    <s v="古河電氣工業"/>
    <x v="8"/>
  </r>
  <r>
    <s v="6471 JT Equity"/>
    <s v="NSK Ltd"/>
    <n v="1"/>
    <n v="777"/>
    <n v="777"/>
    <n v="9.3476154792325743E-4"/>
    <n v="9.3476000000000008E-4"/>
    <x v="12"/>
    <s v="日本精工"/>
    <x v="9"/>
  </r>
  <r>
    <s v="9412 JT Equity"/>
    <s v="SKY Perfect JSAT Holdings Inc"/>
    <n v="0.1"/>
    <n v="442"/>
    <n v="44.2"/>
    <n v="5.3174337732571404E-5"/>
    <n v="5.3169999999999994E-5"/>
    <x v="13"/>
    <s v="SKY Perfect JSAT控股公司"/>
    <x v="10"/>
  </r>
  <r>
    <s v="5541 JT Equity"/>
    <s v="Pacific Metals Co Ltd"/>
    <n v="0.1"/>
    <n v="1949"/>
    <n v="194.9"/>
    <n v="2.3447236253570512E-4"/>
    <n v="2.3447E-4"/>
    <x v="14"/>
    <s v="大平洋金屬公司"/>
    <x v="11"/>
  </r>
  <r>
    <s v="9984 JT Equity"/>
    <s v="SoftBank Group Corp"/>
    <n v="6"/>
    <n v="7089"/>
    <n v="42534"/>
    <n v="5.1170074233420633E-2"/>
    <n v="5.1170069999999998E-2"/>
    <x v="15"/>
    <s v="軟銀"/>
    <x v="10"/>
  </r>
  <r>
    <s v="9735 JT Equity"/>
    <s v="Secom Co Ltd"/>
    <n v="1"/>
    <n v="8530"/>
    <n v="8530"/>
    <n v="1.026192535879715E-2"/>
    <n v="1.0261929999999999E-2"/>
    <x v="16"/>
    <s v="西科姆有限公司"/>
    <x v="0"/>
  </r>
  <r>
    <s v="6674 JT Equity"/>
    <s v="GS Yuasa Corp"/>
    <n v="0.2"/>
    <n v="2678"/>
    <n v="535.6"/>
    <n v="6.4434785722998294E-4"/>
    <n v="6.4435000000000002E-4"/>
    <x v="17"/>
    <s v="GS湯淺公司"/>
    <x v="3"/>
  </r>
  <r>
    <s v="8267 JT Equity"/>
    <s v="Aeon Co Ltd"/>
    <n v="1"/>
    <n v="3062"/>
    <n v="3062"/>
    <n v="3.6837063831930686E-3"/>
    <n v="3.6837100000000002E-3"/>
    <x v="18"/>
    <s v="永旺有限公司"/>
    <x v="4"/>
  </r>
  <r>
    <s v="3103 JT Equity"/>
    <s v="Unitika Ltd"/>
    <n v="0.1"/>
    <n v="360"/>
    <n v="36"/>
    <n v="4.3309415347795709E-5"/>
    <n v="4.3309999999999997E-5"/>
    <x v="19"/>
    <s v="尤尼吉可"/>
    <x v="5"/>
  </r>
  <r>
    <s v="9531 JT Equity"/>
    <s v="Tokyo Gas Co Ltd"/>
    <n v="0.2"/>
    <n v="2199"/>
    <n v="439.8"/>
    <n v="5.2909669083223761E-4"/>
    <n v="5.2910000000000001E-4"/>
    <x v="20"/>
    <s v="東京瓦斯"/>
    <x v="12"/>
  </r>
  <r>
    <s v="5706 JT Equity"/>
    <s v="Mitsui Mining &amp; Smelting Co Ltd"/>
    <n v="0.1"/>
    <n v="3495"/>
    <n v="349.5"/>
    <n v="4.2046224066818338E-4"/>
    <n v="4.2046E-4"/>
    <x v="21"/>
    <s v="三井金屬礦業有限公司"/>
    <x v="8"/>
  </r>
  <r>
    <s v="6753 JT Equity"/>
    <s v="Sharp Corp/Japan"/>
    <n v="1"/>
    <n v="1458"/>
    <n v="1458"/>
    <n v="1.7540313215857262E-3"/>
    <n v="1.75403E-3"/>
    <x v="22"/>
    <s v="夏普公司"/>
    <x v="3"/>
  </r>
  <r>
    <s v="6841 JT Equity"/>
    <s v="Yokogawa Electric Corp"/>
    <n v="1"/>
    <n v="1922"/>
    <n v="1922"/>
    <n v="2.3122415638462041E-3"/>
    <n v="2.3122400000000001E-3"/>
    <x v="23"/>
    <s v="橫河電機公司"/>
    <x v="3"/>
  </r>
  <r>
    <s v="5713 JT Equity"/>
    <s v="Sumitomo Metal Mining Co Ltd"/>
    <n v="0.5"/>
    <n v="4292"/>
    <n v="2146"/>
    <n v="2.581722370454711E-3"/>
    <n v="2.58172E-3"/>
    <x v="24"/>
    <s v="住友金屬礦業有限公司"/>
    <x v="8"/>
  </r>
  <r>
    <s v="6770 JT Equity"/>
    <s v="Alps Alpine Co Ltd"/>
    <n v="1"/>
    <n v="1276"/>
    <n v="1276"/>
    <n v="1.5350781662163146E-3"/>
    <n v="1.5350800000000001E-3"/>
    <x v="25"/>
    <s v="阿爾卑斯阿爾派有限公司"/>
    <x v="3"/>
  </r>
  <r>
    <s v="7832 JT Equity"/>
    <s v="Bandai Namco Holdings Inc"/>
    <n v="1"/>
    <n v="8387"/>
    <n v="8387"/>
    <n v="1.0089890736721185E-2"/>
    <n v="1.0089889999999999E-2"/>
    <x v="26"/>
    <s v="萬代南夢宮"/>
    <x v="13"/>
  </r>
  <r>
    <s v="9001 JT Equity"/>
    <s v="Tobu Railway Co Ltd"/>
    <n v="0.2"/>
    <n v="2907"/>
    <n v="581.4"/>
    <n v="6.9944705786690068E-4"/>
    <n v="6.994499999999999E-4"/>
    <x v="27"/>
    <s v="東武鐵道有限公司"/>
    <x v="1"/>
  </r>
  <r>
    <s v="7011 JT Equity"/>
    <s v="Mitsubishi Heavy Industries Ltd"/>
    <n v="0.1"/>
    <n v="3010"/>
    <n v="301"/>
    <n v="3.621148338801808E-4"/>
    <n v="3.6211000000000001E-4"/>
    <x v="28"/>
    <s v="三菱重工業"/>
    <x v="9"/>
  </r>
  <r>
    <s v="6472 JT Equity"/>
    <s v="NTN Corp"/>
    <n v="1"/>
    <n v="255"/>
    <n v="255"/>
    <n v="3.0677502538021964E-4"/>
    <n v="3.0677999999999999E-4"/>
    <x v="29"/>
    <s v="NTN"/>
    <x v="9"/>
  </r>
  <r>
    <s v="1721 JT Equity"/>
    <s v="COMSYS Holdings Corp"/>
    <n v="1"/>
    <n v="3085"/>
    <n v="3085"/>
    <n v="3.7113762874430491E-3"/>
    <n v="3.7113800000000002E-3"/>
    <x v="30"/>
    <s v="COMSYS控股公司"/>
    <x v="14"/>
  </r>
  <r>
    <s v="2269 JT Equity"/>
    <s v="MEIJI Holdings Co Ltd"/>
    <n v="0.2"/>
    <n v="7000"/>
    <n v="1400"/>
    <n v="1.6842550413031666E-3"/>
    <n v="1.6842599999999999E-3"/>
    <x v="31"/>
    <s v="明治控股有限公司"/>
    <x v="6"/>
  </r>
  <r>
    <s v="6952 JT Equity"/>
    <s v="Casio Computer Co Ltd"/>
    <n v="1"/>
    <n v="1830"/>
    <n v="1830"/>
    <n v="2.2015619468462818E-3"/>
    <n v="2.20156E-3"/>
    <x v="32"/>
    <s v="卡西歐計算機"/>
    <x v="3"/>
  </r>
  <r>
    <s v="9021 JT Equity"/>
    <s v="West Japan Railway Co"/>
    <n v="0.1"/>
    <n v="5259"/>
    <n v="525.9"/>
    <n v="6.3267837587238228E-4"/>
    <n v="6.3268000000000005E-4"/>
    <x v="33"/>
    <s v="西日本旅客鐵道"/>
    <x v="1"/>
  </r>
  <r>
    <s v="5631 JT Equity"/>
    <s v="Japan Steel Works Ltd/The"/>
    <n v="0.2"/>
    <n v="2999"/>
    <n v="599.80000000000007"/>
    <n v="7.2158298126688526E-4"/>
    <n v="7.2157999999999999E-4"/>
    <x v="34"/>
    <s v="日本製鋼所"/>
    <x v="9"/>
  </r>
  <r>
    <s v="3405 JT Equity"/>
    <s v="Kuraray Co Ltd"/>
    <n v="1"/>
    <n v="1072"/>
    <n v="1072"/>
    <n v="1.2896581459121389E-3"/>
    <n v="1.28966E-3"/>
    <x v="35"/>
    <s v="可樂麗有限公司"/>
    <x v="7"/>
  </r>
  <r>
    <s v="6103 JT Equity"/>
    <s v="OKUMA Corp"/>
    <n v="0.2"/>
    <n v="5660"/>
    <n v="1132"/>
    <n v="1.3618405048251318E-3"/>
    <n v="1.36184E-3"/>
    <x v="36"/>
    <s v="Okuma"/>
    <x v="9"/>
  </r>
  <r>
    <s v="4043 JT Equity"/>
    <s v="Tokuyama Corp"/>
    <n v="0.2"/>
    <n v="2289"/>
    <n v="457.8"/>
    <n v="5.5075139850613547E-4"/>
    <n v="5.5075000000000002E-4"/>
    <x v="37"/>
    <s v="德山公司"/>
    <x v="7"/>
  </r>
  <r>
    <s v="2282 JT Equity"/>
    <s v="NH Foods Ltd"/>
    <n v="0.5"/>
    <n v="4495"/>
    <n v="2247.5"/>
    <n v="2.7038308609491904E-3"/>
    <n v="2.7038299999999999E-3"/>
    <x v="38"/>
    <s v="日本火腿股份有限公司"/>
    <x v="6"/>
  </r>
  <r>
    <s v="6988 JT Equity"/>
    <s v="Nitto Denko Corp"/>
    <n v="1"/>
    <n v="9170"/>
    <n v="9170"/>
    <n v="1.103187052053574E-2"/>
    <n v="1.1031869999999999E-2"/>
    <x v="39"/>
    <s v="日東電工公司"/>
    <x v="7"/>
  </r>
  <r>
    <s v="9009 JT Equity"/>
    <s v="Keisei Electric Railway Co Ltd"/>
    <n v="0.5"/>
    <n v="3475"/>
    <n v="1737.5"/>
    <n v="2.0902808101887515E-3"/>
    <n v="2.0902799999999999E-3"/>
    <x v="40"/>
    <s v="京成電鐵"/>
    <x v="1"/>
  </r>
  <r>
    <s v="7270 JT Equity"/>
    <s v="Subaru Corp"/>
    <n v="1"/>
    <n v="2057"/>
    <n v="2057"/>
    <n v="2.4746518714004384E-3"/>
    <n v="2.4746500000000001E-3"/>
    <x v="41"/>
    <s v="速霸陸公司"/>
    <x v="15"/>
  </r>
  <r>
    <s v="5233 JT Equity"/>
    <s v="Taiheiyo Cement Corp"/>
    <n v="0.1"/>
    <n v="2573"/>
    <n v="257.3"/>
    <n v="3.095420158052177E-4"/>
    <n v="3.0953999999999997E-4"/>
    <x v="42"/>
    <s v="太平洋水泥"/>
    <x v="16"/>
  </r>
  <r>
    <s v="3861 JT Equity"/>
    <s v="Oji Holdings Corp"/>
    <n v="1"/>
    <n v="588"/>
    <n v="588"/>
    <n v="7.0738711734732995E-4"/>
    <n v="7.0739000000000002E-4"/>
    <x v="43"/>
    <s v="王子控股"/>
    <x v="17"/>
  </r>
  <r>
    <s v="6301 JT Equity"/>
    <s v="Komatsu Ltd"/>
    <n v="1"/>
    <n v="2812.5"/>
    <n v="2812.5"/>
    <n v="3.3835480740465398E-3"/>
    <n v="3.3835500000000004E-3"/>
    <x v="44"/>
    <s v="小松製作所"/>
    <x v="9"/>
  </r>
  <r>
    <s v="4502 JT Equity"/>
    <s v="Takeda Pharmaceutical Co Ltd"/>
    <n v="1"/>
    <n v="3766"/>
    <n v="3766"/>
    <n v="4.5306460611055184E-3"/>
    <n v="4.5306499999999998E-3"/>
    <x v="45"/>
    <s v="武田藥品有限公司"/>
    <x v="2"/>
  </r>
  <r>
    <s v="4061 JT Equity"/>
    <s v="Denka Co Ltd"/>
    <n v="0.2"/>
    <n v="4050"/>
    <n v="810"/>
    <n v="9.7446184532540346E-4"/>
    <n v="9.7446000000000002E-4"/>
    <x v="46"/>
    <s v="電化股份有限公司"/>
    <x v="7"/>
  </r>
  <r>
    <s v="6503 JT Equity"/>
    <s v="Mitsubishi Electric Corp"/>
    <n v="1"/>
    <n v="1564"/>
    <n v="1564"/>
    <n v="1.8815534889986803E-3"/>
    <n v="1.8815499999999998E-3"/>
    <x v="47"/>
    <s v="三菱電機"/>
    <x v="3"/>
  </r>
  <r>
    <s v="1801 JT Equity"/>
    <s v="Taisei Corp"/>
    <n v="0.2"/>
    <n v="3600"/>
    <n v="720"/>
    <n v="8.6618830695591419E-4"/>
    <n v="8.6618999999999997E-4"/>
    <x v="48"/>
    <s v="大成建設公司"/>
    <x v="14"/>
  </r>
  <r>
    <s v="2871 JT Equity"/>
    <s v="Nichirei Corp"/>
    <n v="0.5"/>
    <n v="2941"/>
    <n v="1470.5"/>
    <n v="1.7690693130259331E-3"/>
    <n v="1.7690700000000002E-3"/>
    <x v="49"/>
    <s v="日冷公司"/>
    <x v="6"/>
  </r>
  <r>
    <s v="1963 JT Equity"/>
    <s v="JGC Holdings Corp"/>
    <n v="1"/>
    <n v="981"/>
    <n v="981"/>
    <n v="1.1801815682274332E-3"/>
    <n v="1.1801800000000001E-3"/>
    <x v="50"/>
    <s v="日揮公司"/>
    <x v="14"/>
  </r>
  <r>
    <s v="6954 JT Equity"/>
    <s v="FANUC Corp"/>
    <n v="1"/>
    <n v="25920"/>
    <n v="25920"/>
    <n v="3.1182779050412911E-2"/>
    <n v="3.118278E-2"/>
    <x v="51"/>
    <s v="發那科公司"/>
    <x v="3"/>
  </r>
  <r>
    <s v="7201 JT Equity"/>
    <s v="Nissan Motor Co Ltd"/>
    <n v="1"/>
    <n v="575.4"/>
    <n v="575.4"/>
    <n v="6.9222882197560143E-4"/>
    <n v="6.9223000000000006E-4"/>
    <x v="52"/>
    <s v="日產汽車"/>
    <x v="15"/>
  </r>
  <r>
    <s v="9020 JT Equity"/>
    <s v="East Japan Railway Co"/>
    <n v="0.1"/>
    <n v="7098"/>
    <n v="709.80000000000007"/>
    <n v="8.5391730594070554E-4"/>
    <n v="8.5391999999999998E-4"/>
    <x v="53"/>
    <s v="東日本旅客鐵道"/>
    <x v="1"/>
  </r>
  <r>
    <s v="5332 JT Equity"/>
    <s v="TOTO Ltd"/>
    <n v="0.5"/>
    <n v="6390"/>
    <n v="3195"/>
    <n v="3.8437106121168695E-3"/>
    <n v="3.8437100000000002E-3"/>
    <x v="54"/>
    <s v="東陶機器"/>
    <x v="16"/>
  </r>
  <r>
    <s v="9532 JT Equity"/>
    <s v="Osaka Gas Co Ltd"/>
    <n v="0.2"/>
    <n v="2179"/>
    <n v="435.8"/>
    <n v="5.2428453357137141E-4"/>
    <n v="5.2428000000000002E-4"/>
    <x v="55"/>
    <s v="大阪瓦斯有限公司"/>
    <x v="12"/>
  </r>
  <r>
    <s v="8628 JT Equity"/>
    <s v="Matsui Securities Co Ltd"/>
    <n v="1"/>
    <n v="835"/>
    <n v="835"/>
    <n v="1.0045378282058171E-3"/>
    <n v="1.0045399999999999E-3"/>
    <x v="56"/>
    <s v="松井證券"/>
    <x v="18"/>
  </r>
  <r>
    <s v="3101 JT Equity"/>
    <s v="Toyobo Co Ltd"/>
    <n v="0.1"/>
    <n v="1423"/>
    <n v="142.30000000000001"/>
    <n v="1.7119249455531472E-4"/>
    <n v="1.7118999999999999E-4"/>
    <x v="57"/>
    <s v="東洋紡有限公司"/>
    <x v="5"/>
  </r>
  <r>
    <s v="3863 JT Equity"/>
    <s v="Nippon Paper Industries Co Ltd"/>
    <n v="0.1"/>
    <n v="1235"/>
    <n v="123.5"/>
    <n v="1.4857535542924362E-4"/>
    <n v="1.4857999999999999E-4"/>
    <x v="58"/>
    <s v="日本製紙有限公司"/>
    <x v="17"/>
  </r>
  <r>
    <s v="7269 JT Equity"/>
    <s v="Suzuki Motor Corp"/>
    <n v="1"/>
    <n v="4948"/>
    <n v="4948"/>
    <n v="5.952638531691477E-3"/>
    <n v="5.9526400000000004E-3"/>
    <x v="59"/>
    <s v="鈴木汽車"/>
    <x v="15"/>
  </r>
  <r>
    <s v="2914 JT Equity"/>
    <s v="Japan Tobacco Inc"/>
    <n v="1"/>
    <n v="2182"/>
    <n v="2182"/>
    <n v="2.6250317858025067E-3"/>
    <n v="2.62503E-3"/>
    <x v="60"/>
    <s v="日本煙草公司"/>
    <x v="6"/>
  </r>
  <r>
    <s v="4704 JT Equity"/>
    <s v="Trend Micro Inc/Japan"/>
    <n v="1"/>
    <n v="6210"/>
    <n v="6210"/>
    <n v="7.4708741474947601E-3"/>
    <n v="7.4708699999999992E-3"/>
    <x v="61"/>
    <s v="趨勢科技"/>
    <x v="0"/>
  </r>
  <r>
    <s v="8604 JT Equity"/>
    <s v="Nomura Holdings Inc"/>
    <n v="1"/>
    <n v="570.29999999999995"/>
    <n v="570.29999999999995"/>
    <n v="6.86093321467997E-4"/>
    <n v="6.8608999999999999E-4"/>
    <x v="62"/>
    <s v="野村控股"/>
    <x v="18"/>
  </r>
  <r>
    <s v="5232 JT Equity"/>
    <s v="Sumitomo Osaka Cement Co Ltd"/>
    <n v="0.1"/>
    <n v="3165"/>
    <n v="316.5"/>
    <n v="3.807619432660373E-4"/>
    <n v="3.8076000000000001E-4"/>
    <x v="63"/>
    <s v="住友大阪水泥有限公司"/>
    <x v="16"/>
  </r>
  <r>
    <s v="1802 JT Equity"/>
    <s v="Obayashi Corp"/>
    <n v="1"/>
    <n v="936"/>
    <n v="936"/>
    <n v="1.1260447990426884E-3"/>
    <n v="1.12604E-3"/>
    <x v="64"/>
    <s v="大林組公司"/>
    <x v="14"/>
  </r>
  <r>
    <s v="7012 JT Equity"/>
    <s v="Kawasaki Heavy Industries Ltd"/>
    <n v="0.1"/>
    <n v="2445"/>
    <n v="244.5"/>
    <n v="2.9414311257044588E-4"/>
    <n v="2.9413999999999997E-4"/>
    <x v="65"/>
    <s v="川崎重工有限公司"/>
    <x v="19"/>
  </r>
  <r>
    <s v="4021 JT Equity"/>
    <s v="Nissan Chemical Corp"/>
    <n v="1"/>
    <n v="6780"/>
    <n v="6780"/>
    <n v="8.1566065571681921E-3"/>
    <n v="8.1566099999999999E-3"/>
    <x v="66"/>
    <s v="日產化學公司"/>
    <x v="7"/>
  </r>
  <r>
    <s v="8766 JT Equity"/>
    <s v="Tokio Marine Holdings Inc"/>
    <n v="0.5"/>
    <n v="5614"/>
    <n v="2807"/>
    <n v="3.3769313578128489E-3"/>
    <n v="3.3769300000000002E-3"/>
    <x v="67"/>
    <s v="東京海上控股"/>
    <x v="20"/>
  </r>
  <r>
    <s v="7733 JT Equity"/>
    <s v="Olympus Corp"/>
    <n v="4"/>
    <n v="2407.5"/>
    <n v="9630"/>
    <n v="1.1585268605535352E-2"/>
    <n v="1.1585270000000002E-2"/>
    <x v="68"/>
    <s v="奧林巴斯公司"/>
    <x v="21"/>
  </r>
  <r>
    <s v="5711 JT Equity"/>
    <s v="Mitsubishi Materials Corp"/>
    <n v="0.1"/>
    <n v="2322"/>
    <n v="232.20000000000002"/>
    <n v="2.7934572899328237E-4"/>
    <n v="2.7935000000000004E-4"/>
    <x v="69"/>
    <s v="三菱材料公司"/>
    <x v="8"/>
  </r>
  <r>
    <s v="6326 JT Equity"/>
    <s v="Kubota Corp"/>
    <n v="1"/>
    <n v="2415"/>
    <n v="2415"/>
    <n v="2.9053399462479622E-3"/>
    <n v="2.9053400000000002E-3"/>
    <x v="70"/>
    <s v="久保田"/>
    <x v="9"/>
  </r>
  <r>
    <s v="1812 JT Equity"/>
    <s v="Kajima Corp"/>
    <n v="0.5"/>
    <n v="1482"/>
    <n v="741"/>
    <n v="8.9145213257546172E-4"/>
    <n v="8.9145000000000001E-4"/>
    <x v="71"/>
    <s v="鹿島建設"/>
    <x v="14"/>
  </r>
  <r>
    <s v="6701 JT Equity"/>
    <s v="NEC Corp"/>
    <n v="0.1"/>
    <n v="5950"/>
    <n v="595"/>
    <n v="7.1580839255384573E-4"/>
    <n v="7.158100000000001E-4"/>
    <x v="72"/>
    <s v="日本電氣公司"/>
    <x v="3"/>
  </r>
  <r>
    <s v="9301 JT Equity"/>
    <s v="Mitsubishi Logistics Corp"/>
    <n v="0.5"/>
    <n v="3320"/>
    <n v="1660"/>
    <n v="1.9970452632594687E-3"/>
    <n v="1.9970499999999998E-3"/>
    <x v="73"/>
    <s v="三菱倉庫"/>
    <x v="22"/>
  </r>
  <r>
    <s v="1928 JT Equity"/>
    <s v="Sekisui House Ltd"/>
    <n v="1"/>
    <n v="2264.5"/>
    <n v="2264.5"/>
    <n v="2.724282529307872E-3"/>
    <n v="2.7242799999999999E-3"/>
    <x v="74"/>
    <s v="積水房屋有限公司"/>
    <x v="14"/>
  </r>
  <r>
    <s v="6113 JT Equity"/>
    <s v="Amada Co Ltd"/>
    <n v="1"/>
    <n v="1223"/>
    <n v="1223"/>
    <n v="1.4713170825098377E-3"/>
    <n v="1.4713200000000001E-3"/>
    <x v="75"/>
    <s v="天田控股有限公司"/>
    <x v="9"/>
  </r>
  <r>
    <s v="8802 JT Equity"/>
    <s v="Mitsubishi Estate Co Ltd"/>
    <n v="1"/>
    <n v="1798.5"/>
    <n v="1798.5"/>
    <n v="2.1636662084169606E-3"/>
    <n v="2.1636699999999999E-3"/>
    <x v="76"/>
    <s v="三菱地所"/>
    <x v="23"/>
  </r>
  <r>
    <s v="1803 JT Equity"/>
    <s v="Shimizu Corp"/>
    <n v="1"/>
    <n v="812"/>
    <n v="812"/>
    <n v="9.7686792395583651E-4"/>
    <n v="9.7686999999999991E-4"/>
    <x v="77"/>
    <s v="清水建設公司"/>
    <x v="14"/>
  </r>
  <r>
    <s v="5703 JT Equity"/>
    <s v="Nippon Light Metal Holdings Co Ltd"/>
    <n v="0.1"/>
    <n v="2079"/>
    <n v="207.9"/>
    <n v="2.5011187363352025E-4"/>
    <n v="2.5011E-4"/>
    <x v="78"/>
    <s v="日本輕金屬控股有限公司"/>
    <x v="8"/>
  </r>
  <r>
    <s v="9502 JT Equity"/>
    <s v="Chubu Electric Power Co Inc"/>
    <n v="0.1"/>
    <n v="1358.5"/>
    <n v="135.85"/>
    <n v="1.6343289097216798E-4"/>
    <n v="1.6343E-4"/>
    <x v="79"/>
    <s v="中部電力"/>
    <x v="24"/>
  </r>
  <r>
    <s v="5214 JT Equity"/>
    <s v="Nippon Electric Glass Co Ltd"/>
    <n v="0.3"/>
    <n v="2465"/>
    <n v="739.5"/>
    <n v="8.8964757360263688E-4"/>
    <n v="8.8965000000000008E-4"/>
    <x v="80"/>
    <s v="日本電氣硝子有限公司"/>
    <x v="16"/>
  </r>
  <r>
    <s v="8697 JT Equity"/>
    <s v="Japan Exchange Group Inc"/>
    <n v="1"/>
    <n v="2878"/>
    <n v="2878"/>
    <n v="3.4623471491932239E-3"/>
    <n v="3.4623500000000003E-3"/>
    <x v="81"/>
    <s v="日本交易所集團"/>
    <x v="25"/>
  </r>
  <r>
    <s v="9022 JT Equity"/>
    <s v="Central Japan Railway Co"/>
    <n v="0.1"/>
    <n v="16025"/>
    <n v="1602.5"/>
    <n v="1.9278705026345175E-3"/>
    <n v="1.9278699999999999E-3"/>
    <x v="82"/>
    <s v="東海旅客鐵道公司"/>
    <x v="1"/>
  </r>
  <r>
    <s v="9064 JT Equity"/>
    <s v="Yamato Holdings Co Ltd"/>
    <n v="1"/>
    <n v="2892"/>
    <n v="2892"/>
    <n v="3.4791896996062555E-3"/>
    <n v="3.4791899999999996E-3"/>
    <x v="83"/>
    <s v="雅瑪多控股有限公司"/>
    <x v="26"/>
  </r>
  <r>
    <s v="4911 JT Equity"/>
    <s v="Shiseido Co Ltd"/>
    <n v="1"/>
    <n v="7879"/>
    <n v="7879"/>
    <n v="9.4787467645911783E-3"/>
    <n v="9.4787500000000011E-3"/>
    <x v="84"/>
    <s v="資生堂有限公司"/>
    <x v="7"/>
  </r>
  <r>
    <s v="4063 JT Equity"/>
    <s v="Shin-Etsu Chemical Co Ltd"/>
    <n v="1"/>
    <n v="19895"/>
    <n v="19895"/>
    <n v="2.3934467176233213E-2"/>
    <n v="2.3934469999999999E-2"/>
    <x v="85"/>
    <s v="信越化學工業有限公司"/>
    <x v="7"/>
  </r>
  <r>
    <s v="8253 JT Equity"/>
    <s v="Credit Saison Co Ltd"/>
    <n v="1"/>
    <n v="1317"/>
    <n v="1317"/>
    <n v="1.5844027781401931E-3"/>
    <n v="1.5843999999999999E-3"/>
    <x v="86"/>
    <s v="Credit Saison有限公司"/>
    <x v="25"/>
  </r>
  <r>
    <s v="6305 JT Equity"/>
    <s v="Hitachi Construction Machinery Co Ltd"/>
    <n v="1"/>
    <n v="3255"/>
    <n v="3255"/>
    <n v="3.9158929710298622E-3"/>
    <n v="3.91589E-3"/>
    <x v="87"/>
    <s v="日立建機有限公司"/>
    <x v="9"/>
  </r>
  <r>
    <s v="3436 JT Equity"/>
    <s v="SUMCO Corp"/>
    <n v="0.1"/>
    <n v="2516"/>
    <n v="251.60000000000002"/>
    <n v="3.0268469170848341E-4"/>
    <n v="3.0268E-4"/>
    <x v="88"/>
    <s v="勝高公司"/>
    <x v="8"/>
  </r>
  <r>
    <s v="2432 JT Equity"/>
    <s v="DeNA Co Ltd"/>
    <n v="0.3"/>
    <n v="2050"/>
    <n v="615"/>
    <n v="7.3986917885817674E-4"/>
    <n v="7.3987E-4"/>
    <x v="89"/>
    <s v="DeNA股份有限公司"/>
    <x v="0"/>
  </r>
  <r>
    <s v="5802 JT Equity"/>
    <s v="Sumitomo Electric Industries Ltd"/>
    <n v="1"/>
    <n v="1524"/>
    <n v="1524"/>
    <n v="1.8334319163900185E-3"/>
    <n v="1.83343E-3"/>
    <x v="90"/>
    <s v="住友電氣工業有限公司"/>
    <x v="8"/>
  </r>
  <r>
    <s v="6703 JT Equity"/>
    <s v="Oki Electric Industry Co Ltd"/>
    <n v="0.1"/>
    <n v="1017"/>
    <n v="101.7"/>
    <n v="1.223490983575229E-4"/>
    <n v="1.2234999999999999E-4"/>
    <x v="91"/>
    <s v="沖電氣工業"/>
    <x v="3"/>
  </r>
  <r>
    <s v="5707 JT Equity"/>
    <s v="Toho Zinc Co Ltd"/>
    <n v="0.1"/>
    <n v="2592"/>
    <n v="259.2"/>
    <n v="3.118277905041291E-4"/>
    <n v="3.1182999999999997E-4"/>
    <x v="92"/>
    <s v="東邦亞鉛有限公司"/>
    <x v="8"/>
  </r>
  <r>
    <s v="3105 JT Equity"/>
    <s v="Nisshinbo Holdings Inc"/>
    <n v="1"/>
    <n v="842"/>
    <n v="842"/>
    <n v="1.0129591034123331E-3"/>
    <n v="1.01296E-3"/>
    <x v="93"/>
    <s v="日清紡織"/>
    <x v="3"/>
  </r>
  <r>
    <s v="4755 JT Equity"/>
    <s v="Rakuten Group Inc"/>
    <n v="1"/>
    <n v="1117"/>
    <n v="1117"/>
    <n v="1.3437949150968836E-3"/>
    <n v="1.3437900000000001E-3"/>
    <x v="94"/>
    <s v="樂天公司"/>
    <x v="0"/>
  </r>
  <r>
    <s v="8354 JT Equity"/>
    <s v="Fukuoka Financial Group Inc"/>
    <n v="0.2"/>
    <n v="2071"/>
    <n v="414.20000000000005"/>
    <n v="4.9829888436269407E-4"/>
    <n v="4.9830000000000002E-4"/>
    <x v="95"/>
    <s v="福岡金融集團"/>
    <x v="27"/>
  </r>
  <r>
    <s v="4578 JT Equity"/>
    <s v="Otsuka Holdings Co Ltd"/>
    <n v="1"/>
    <n v="4985"/>
    <n v="4985"/>
    <n v="5.9971509863544891E-3"/>
    <n v="5.9971499999999997E-3"/>
    <x v="96"/>
    <s v="大塚控股公司"/>
    <x v="2"/>
  </r>
  <r>
    <s v="8303 JT Equity"/>
    <s v="Shinsei Bank Ltd"/>
    <n v="0.1"/>
    <n v="1438"/>
    <n v="143.80000000000001"/>
    <n v="1.7299705352813956E-4"/>
    <n v="1.73E-4"/>
    <x v="97"/>
    <s v="新生銀行"/>
    <x v="27"/>
  </r>
  <r>
    <s v="4689 JT Equity"/>
    <s v="Z Holdings Corp"/>
    <n v="0.4"/>
    <n v="707.5"/>
    <n v="283"/>
    <n v="3.4046012620628295E-4"/>
    <n v="3.4046E-4"/>
    <x v="98"/>
    <s v="Z控股公司"/>
    <x v="0"/>
  </r>
  <r>
    <s v="7205 JT Equity"/>
    <s v="Hino Motors Ltd"/>
    <n v="1"/>
    <n v="996"/>
    <n v="996"/>
    <n v="1.1982271579556814E-3"/>
    <n v="1.19823E-3"/>
    <x v="99"/>
    <s v="日野自動車有限公司"/>
    <x v="15"/>
  </r>
  <r>
    <s v="6506 JT Equity"/>
    <s v="Yaskawa Electric Corp"/>
    <n v="1"/>
    <n v="5820"/>
    <n v="5820"/>
    <n v="7.0016888145603062E-3"/>
    <n v="7.0016900000000005E-3"/>
    <x v="100"/>
    <s v="安川電機公司"/>
    <x v="3"/>
  </r>
  <r>
    <s v="3407 JT Equity"/>
    <s v="Asahi Kasei Corp"/>
    <n v="1"/>
    <n v="1200"/>
    <n v="1200"/>
    <n v="1.4436471782598571E-3"/>
    <n v="1.4436499999999999E-3"/>
    <x v="101"/>
    <s v="旭化成"/>
    <x v="7"/>
  </r>
  <r>
    <s v="9062 JT Equity"/>
    <s v="Nippon Express Co Ltd"/>
    <n v="0.1"/>
    <n v="7900"/>
    <n v="790"/>
    <n v="9.5040105902107256E-4"/>
    <n v="9.5040000000000001E-4"/>
    <x v="102"/>
    <s v="日本運通有限公司"/>
    <x v="26"/>
  </r>
  <r>
    <s v="2002 JT Equity"/>
    <s v="Nisshin Seifun Group Inc"/>
    <n v="1"/>
    <n v="1877"/>
    <n v="1877"/>
    <n v="2.2581047946614598E-3"/>
    <n v="2.2581000000000003E-3"/>
    <x v="103"/>
    <s v="日清製粉"/>
    <x v="6"/>
  </r>
  <r>
    <s v="9503 JT Equity"/>
    <s v="Kansai Electric Power Co Inc/The"/>
    <n v="0.1"/>
    <n v="1118"/>
    <n v="111.80000000000001"/>
    <n v="1.3449979544121003E-4"/>
    <n v="1.3449999999999999E-4"/>
    <x v="104"/>
    <s v="關西電力公司"/>
    <x v="24"/>
  </r>
  <r>
    <s v="8252 JT Equity"/>
    <s v="Marui Group Co Ltd"/>
    <n v="1"/>
    <n v="2106"/>
    <n v="2106"/>
    <n v="2.5336007978460492E-3"/>
    <n v="2.5335999999999996E-3"/>
    <x v="105"/>
    <s v="丸井集團有限公司"/>
    <x v="4"/>
  </r>
  <r>
    <s v="9202 JT Equity"/>
    <s v="ANA Holdings Inc"/>
    <n v="0.1"/>
    <n v="2648"/>
    <n v="264.8"/>
    <n v="3.1856481066934179E-4"/>
    <n v="3.1856000000000001E-4"/>
    <x v="106"/>
    <s v="全日空控股公司"/>
    <x v="28"/>
  </r>
  <r>
    <s v="8001 JT Equity"/>
    <s v="ITOCHU Corp"/>
    <n v="1"/>
    <n v="3448"/>
    <n v="3448"/>
    <n v="4.1480795588666559E-3"/>
    <n v="4.1480800000000002E-3"/>
    <x v="107"/>
    <s v="伊藤忠商事"/>
    <x v="29"/>
  </r>
  <r>
    <s v="6758 JT Equity"/>
    <s v="Sony Group Corp"/>
    <n v="1"/>
    <n v="11950"/>
    <n v="11950"/>
    <n v="1.4376319816837744E-2"/>
    <n v="1.437632E-2"/>
    <x v="108"/>
    <s v="索尼"/>
    <x v="3"/>
  </r>
  <r>
    <s v="6971 JT Equity"/>
    <s v="Kyocera Corp"/>
    <n v="2"/>
    <n v="7371"/>
    <n v="14742"/>
    <n v="1.7735205584922344E-2"/>
    <n v="1.7735209999999998E-2"/>
    <x v="109"/>
    <s v="京瓷公司"/>
    <x v="3"/>
  </r>
  <r>
    <s v="7951 JT Equity"/>
    <s v="Yamaha Corp"/>
    <n v="1"/>
    <n v="7060"/>
    <n v="7060"/>
    <n v="8.4934575654288264E-3"/>
    <n v="8.4934600000000013E-3"/>
    <x v="110"/>
    <s v="山葉公司"/>
    <x v="13"/>
  </r>
  <r>
    <s v="8309 JT Equity"/>
    <s v="Sumitomo Mitsui Trust Holdings Inc"/>
    <n v="0.1"/>
    <n v="3735"/>
    <n v="373.5"/>
    <n v="4.4933518423338048E-4"/>
    <n v="4.4934E-4"/>
    <x v="111"/>
    <s v="三井住友信託控股公司"/>
    <x v="27"/>
  </r>
  <r>
    <s v="1333 JT Equity"/>
    <s v="Maruha Nichiro Corp"/>
    <n v="0.1"/>
    <n v="2620"/>
    <n v="262"/>
    <n v="3.1519630058673547E-4"/>
    <n v="3.1520000000000002E-4"/>
    <x v="112"/>
    <s v="丸羽日朗公司"/>
    <x v="30"/>
  </r>
  <r>
    <s v="9005 JT Equity"/>
    <s v="Tokyu Corp"/>
    <n v="0.5"/>
    <n v="1517"/>
    <n v="758.5"/>
    <n v="9.1250532059175126E-4"/>
    <n v="9.1250999999999995E-4"/>
    <x v="113"/>
    <s v="東急公司"/>
    <x v="1"/>
  </r>
  <r>
    <s v="8053 JT Equity"/>
    <s v="Sumitomo Corp"/>
    <n v="1"/>
    <n v="1615.5"/>
    <n v="1615.5"/>
    <n v="1.9435100137323326E-3"/>
    <n v="1.9435099999999999E-3"/>
    <x v="114"/>
    <s v="住友商事"/>
    <x v="29"/>
  </r>
  <r>
    <s v="6752 JT Equity"/>
    <s v="Panasonic Corp"/>
    <n v="1"/>
    <n v="1409"/>
    <n v="1409"/>
    <n v="1.6950823951401154E-3"/>
    <n v="1.6950799999999999E-3"/>
    <x v="115"/>
    <s v="松下電器公司"/>
    <x v="3"/>
  </r>
  <r>
    <s v="8795 JT Equity"/>
    <s v="T&amp;D Holdings Inc"/>
    <n v="0.2"/>
    <n v="1441"/>
    <n v="288.2"/>
    <n v="3.4671593064540898E-4"/>
    <n v="3.4672000000000001E-4"/>
    <x v="116"/>
    <s v="T&amp;D控股"/>
    <x v="20"/>
  </r>
  <r>
    <s v="4543 JT Equity"/>
    <s v="Terumo Corp"/>
    <n v="4"/>
    <n v="5109"/>
    <n v="20436"/>
    <n v="2.4585311445765364E-2"/>
    <n v="2.4585309999999999E-2"/>
    <x v="117"/>
    <s v="泰爾茂公司"/>
    <x v="21"/>
  </r>
  <r>
    <s v="7267 JT Equity"/>
    <s v="Honda Motor Co Ltd"/>
    <n v="2"/>
    <n v="3410"/>
    <n v="6820"/>
    <n v="8.2047281297768539E-3"/>
    <n v="8.2047300000000004E-3"/>
    <x v="118"/>
    <s v="本田汽車"/>
    <x v="15"/>
  </r>
  <r>
    <s v="1925 JT Equity"/>
    <s v="Daiwa House Industry Co Ltd"/>
    <n v="1"/>
    <n v="3642"/>
    <n v="3642"/>
    <n v="4.3814691860186664E-3"/>
    <n v="4.3814700000000002E-3"/>
    <x v="119"/>
    <s v="大和房屋工業有限公司"/>
    <x v="14"/>
  </r>
  <r>
    <s v="9501 JT Equity"/>
    <s v="Tokyo Electric Power Co Holdings Inc"/>
    <n v="0.1"/>
    <n v="324"/>
    <n v="32.4"/>
    <n v="3.8978473813016137E-5"/>
    <n v="3.8980000000000003E-5"/>
    <x v="120"/>
    <s v="東京電力公司"/>
    <x v="24"/>
  </r>
  <r>
    <s v="8355 JT Equity"/>
    <s v="Shizuoka Bank Ltd/The"/>
    <n v="1"/>
    <n v="901"/>
    <n v="901"/>
    <n v="1.0839384230101094E-3"/>
    <n v="1.08394E-3"/>
    <x v="121"/>
    <s v="靜岡銀行有限公司"/>
    <x v="27"/>
  </r>
  <r>
    <s v="8015 JT Equity"/>
    <s v="Toyota Tsusho Corp"/>
    <n v="1"/>
    <n v="4970"/>
    <n v="4970"/>
    <n v="5.9791053966262416E-3"/>
    <n v="5.9791099999999993E-3"/>
    <x v="122"/>
    <s v="豐田通商公司"/>
    <x v="29"/>
  </r>
  <r>
    <s v="4503 JT Equity"/>
    <s v="Astellas Pharma Inc"/>
    <n v="5"/>
    <n v="1910.5"/>
    <n v="9552.5"/>
    <n v="1.149203305860607E-2"/>
    <n v="1.149203E-2"/>
    <x v="123"/>
    <s v="山之內製藥公司"/>
    <x v="2"/>
  </r>
  <r>
    <s v="9602 JT Equity"/>
    <s v="Toho Co Ltd/Tokyo"/>
    <n v="0.1"/>
    <n v="5210"/>
    <n v="521"/>
    <n v="6.2678348322782126E-4"/>
    <n v="6.2677999999999996E-4"/>
    <x v="124"/>
    <s v="東寶有限公司"/>
    <x v="0"/>
  </r>
  <r>
    <s v="8630 JT Equity"/>
    <s v="Sompo Holdings Inc"/>
    <n v="0.25"/>
    <n v="5008"/>
    <n v="1252"/>
    <n v="1.5062052226511174E-3"/>
    <n v="1.50621E-3"/>
    <x v="125"/>
    <s v="損保控股公司"/>
    <x v="20"/>
  </r>
  <r>
    <s v="8725 JT Equity"/>
    <s v="MS&amp;AD Insurance Group Holdings Inc"/>
    <n v="0.3"/>
    <n v="3773"/>
    <n v="1131.8999999999999"/>
    <n v="1.36172020089361E-3"/>
    <n v="1.3617199999999999E-3"/>
    <x v="126"/>
    <s v="MS&amp;AD保險集團控股公司"/>
    <x v="20"/>
  </r>
  <r>
    <s v="5019 JT Equity"/>
    <s v="Idemitsu Kosan Co Ltd"/>
    <n v="0.4"/>
    <n v="2730"/>
    <n v="1092"/>
    <n v="1.31371893221647E-3"/>
    <n v="1.31372E-3"/>
    <x v="127"/>
    <s v="出光興產有限公司"/>
    <x v="31"/>
  </r>
  <r>
    <s v="5333 JT Equity"/>
    <s v="NGK Insulators Ltd"/>
    <n v="1"/>
    <n v="1915"/>
    <n v="1915"/>
    <n v="2.3038202886396884E-3"/>
    <n v="2.3038199999999998E-3"/>
    <x v="128"/>
    <s v="日本礙子有限公司"/>
    <x v="16"/>
  </r>
  <r>
    <s v="4004 JT Equity"/>
    <s v="Showa Denko KK"/>
    <n v="0.1"/>
    <n v="2653"/>
    <n v="265.3"/>
    <n v="3.1916633032695005E-4"/>
    <n v="3.1917000000000002E-4"/>
    <x v="129"/>
    <s v="昭和電工有限公司"/>
    <x v="7"/>
  </r>
  <r>
    <s v="5020 JT Equity"/>
    <s v="ENEOS Holdings Inc"/>
    <n v="1"/>
    <n v="448.7"/>
    <n v="448.7"/>
    <n v="5.3980374073766483E-4"/>
    <n v="5.398E-4"/>
    <x v="130"/>
    <s v="ENEOS控股公司"/>
    <x v="31"/>
  </r>
  <r>
    <s v="9433 JT Equity"/>
    <s v="KDDI Corp"/>
    <n v="6"/>
    <n v="3731"/>
    <n v="22386"/>
    <n v="2.6931238110437634E-2"/>
    <n v="2.6931240000000002E-2"/>
    <x v="131"/>
    <s v="KDDI"/>
    <x v="10"/>
  </r>
  <r>
    <s v="8308 JT Equity"/>
    <s v="Resona Holdings Inc"/>
    <n v="0.1"/>
    <n v="439.3"/>
    <n v="43.930000000000007"/>
    <n v="5.284951711746294E-5"/>
    <n v="5.2849999999999997E-5"/>
    <x v="132"/>
    <s v="Resona控股公司"/>
    <x v="27"/>
  </r>
  <r>
    <s v="6302 JT Equity"/>
    <s v="Sumitomo Heavy Industries Ltd"/>
    <n v="0.2"/>
    <n v="3100"/>
    <n v="620"/>
    <n v="7.4588437543425946E-4"/>
    <n v="7.4587999999999998E-4"/>
    <x v="133"/>
    <s v="住友重機械工業有限公司"/>
    <x v="9"/>
  </r>
  <r>
    <s v="7186 JT Equity"/>
    <s v="Concordia Financial Group Ltd"/>
    <n v="1"/>
    <n v="442"/>
    <n v="442"/>
    <n v="5.3174337732571396E-4"/>
    <n v="5.3173999999999995E-4"/>
    <x v="134"/>
    <s v="康科迪亞金融集團有限公司"/>
    <x v="27"/>
  </r>
  <r>
    <s v="3402 JT Equity"/>
    <s v="Toray Industries Inc"/>
    <n v="1"/>
    <n v="747.1"/>
    <n v="747.1"/>
    <n v="8.9879067239828267E-4"/>
    <n v="8.9879000000000001E-4"/>
    <x v="135"/>
    <s v="東麗"/>
    <x v="5"/>
  </r>
  <r>
    <s v="6645 JT Equity"/>
    <s v="Omron Corp"/>
    <n v="1"/>
    <n v="11260"/>
    <n v="11260"/>
    <n v="1.3546222689338324E-2"/>
    <n v="1.3546219999999999E-2"/>
    <x v="136"/>
    <s v="Omron Corp"/>
    <x v="3"/>
  </r>
  <r>
    <s v="9432 JT Equity"/>
    <s v="Nippon Telegraph &amp; Telephone Corp"/>
    <n v="0.4"/>
    <n v="3237"/>
    <n v="1294.8000000000002"/>
    <n v="1.5576953053423859E-3"/>
    <n v="1.5577E-3"/>
    <x v="137"/>
    <s v="日本電信電話"/>
    <x v="10"/>
  </r>
  <r>
    <s v="4751 JT Equity"/>
    <s v="CyberAgent Inc"/>
    <n v="0.8"/>
    <n v="2178"/>
    <n v="1742.4"/>
    <n v="2.0961757028333124E-3"/>
    <n v="2.09618E-3"/>
    <x v="138"/>
    <s v="CyberAgent Inc"/>
    <x v="0"/>
  </r>
  <r>
    <s v="8411 JT Equity"/>
    <s v="Mizuho Financial Group Inc"/>
    <n v="0.1"/>
    <n v="1606"/>
    <n v="160.60000000000002"/>
    <n v="1.9320811402377756E-4"/>
    <n v="1.9321E-4"/>
    <x v="139"/>
    <s v="瑞穗金融集團"/>
    <x v="27"/>
  </r>
  <r>
    <s v="9434 JT Equity"/>
    <s v="SoftBank Corp"/>
    <n v="1"/>
    <n v="1589"/>
    <n v="1589"/>
    <n v="1.9116294718790939E-3"/>
    <n v="1.9116300000000001E-3"/>
    <x v="140"/>
    <s v="SoftBank Corp"/>
    <x v="10"/>
  </r>
  <r>
    <s v="5202 JT Equity"/>
    <s v="Nippon Sheet Glass Co Ltd"/>
    <n v="0.1"/>
    <n v="584"/>
    <n v="58.400000000000006"/>
    <n v="7.0257496008646389E-5"/>
    <n v="7.0259999999999995E-5"/>
    <x v="141"/>
    <s v="日本板硝子有限公司"/>
    <x v="16"/>
  </r>
  <r>
    <s v="8331 JT Equity"/>
    <s v="Chiba Bank Ltd/The"/>
    <n v="1"/>
    <n v="700"/>
    <n v="700"/>
    <n v="8.4212752065158328E-4"/>
    <n v="8.4212999999999996E-4"/>
    <x v="142"/>
    <s v="千葉銀行有限公司"/>
    <x v="27"/>
  </r>
  <r>
    <s v="6473 JT Equity"/>
    <s v="JTEKT Corp"/>
    <n v="1"/>
    <n v="988"/>
    <n v="988"/>
    <n v="1.188602843433949E-3"/>
    <n v="1.1885999999999999E-3"/>
    <x v="143"/>
    <s v="光洋精工"/>
    <x v="9"/>
  </r>
  <r>
    <s v="8316 JT Equity"/>
    <s v="Sumitomo Mitsui Financial Group Inc"/>
    <n v="0.1"/>
    <n v="3935"/>
    <n v="393.5"/>
    <n v="4.7339597053771144E-4"/>
    <n v="4.7340000000000001E-4"/>
    <x v="144"/>
    <s v="三井住友金融集團公司"/>
    <x v="27"/>
  </r>
  <r>
    <s v="3086 JT Equity"/>
    <s v="J Front Retailing Co Ltd"/>
    <n v="0.5"/>
    <n v="1007"/>
    <n v="503.5"/>
    <n v="6.0573029521153172E-4"/>
    <n v="6.0573000000000007E-4"/>
    <x v="145"/>
    <s v="日本陣線零售股份有限公司"/>
    <x v="4"/>
  </r>
  <r>
    <s v="4523 JT Equity"/>
    <s v="Eisai Co Ltd"/>
    <n v="1"/>
    <n v="9109"/>
    <n v="9109"/>
    <n v="1.0958485122307531E-2"/>
    <n v="1.0958490000000001E-2"/>
    <x v="146"/>
    <s v="衛采製藥有限公司"/>
    <x v="2"/>
  </r>
  <r>
    <s v="8830 JT Equity"/>
    <s v="Sumitomo Realty &amp; Development Co Ltd"/>
    <n v="1"/>
    <n v="3942"/>
    <n v="3942"/>
    <n v="4.74238098058363E-3"/>
    <n v="4.74238E-3"/>
    <x v="147"/>
    <s v="住友不動產有限公司"/>
    <x v="23"/>
  </r>
  <r>
    <s v="2531 JT Equity"/>
    <s v="Takara Holdings Inc"/>
    <n v="1"/>
    <n v="1597"/>
    <n v="1597"/>
    <n v="1.9212537864008263E-3"/>
    <n v="1.92125E-3"/>
    <x v="148"/>
    <s v="寶控股公司"/>
    <x v="6"/>
  </r>
  <r>
    <s v="5901 JT Equity"/>
    <s v="Toyo Seikan Group Holdings Ltd"/>
    <n v="1"/>
    <n v="1396"/>
    <n v="1396"/>
    <n v="1.6794428840423003E-3"/>
    <n v="1.6794400000000001E-3"/>
    <x v="149"/>
    <s v="東洋製罐"/>
    <x v="8"/>
  </r>
  <r>
    <s v="4208 JT Equity"/>
    <s v="Ube Industries Ltd"/>
    <n v="0.1"/>
    <n v="2319"/>
    <n v="231.9"/>
    <n v="2.7898481719871736E-4"/>
    <n v="2.7898000000000002E-4"/>
    <x v="150"/>
    <s v="宇部興產"/>
    <x v="7"/>
  </r>
  <r>
    <s v="7203 JT Equity"/>
    <s v="Toyota Motor Corp"/>
    <n v="1"/>
    <n v="9891"/>
    <n v="9891"/>
    <n v="1.1899261866806872E-2"/>
    <n v="1.189926E-2"/>
    <x v="151"/>
    <s v="豐田汽車公司"/>
    <x v="15"/>
  </r>
  <r>
    <s v="9766 JT Equity"/>
    <s v="Konami Holdings Corp"/>
    <n v="1"/>
    <n v="7200"/>
    <n v="7200"/>
    <n v="8.6618830695591419E-3"/>
    <n v="8.6618800000000003E-3"/>
    <x v="152"/>
    <s v="科那米"/>
    <x v="0"/>
  </r>
  <r>
    <s v="5301 JT Equity"/>
    <s v="Tokai Carbon Co Ltd"/>
    <n v="1"/>
    <n v="1603"/>
    <n v="1603"/>
    <n v="1.9284720222921257E-3"/>
    <n v="1.9284699999999998E-3"/>
    <x v="153"/>
    <s v="東海碳素有限公司"/>
    <x v="16"/>
  </r>
  <r>
    <s v="8801 JT Equity"/>
    <s v="Mitsui Fudosan Co Ltd"/>
    <n v="1"/>
    <n v="2692"/>
    <n v="2692"/>
    <n v="3.238581836562946E-3"/>
    <n v="3.2385799999999996E-3"/>
    <x v="154"/>
    <s v="三井不動產"/>
    <x v="23"/>
  </r>
  <r>
    <s v="4631 JT Equity"/>
    <s v="DIC Corp"/>
    <n v="0.1"/>
    <n v="3245"/>
    <n v="324.5"/>
    <n v="3.903862577877697E-4"/>
    <n v="3.9038999999999995E-4"/>
    <x v="155"/>
    <s v="DIC Corp"/>
    <x v="7"/>
  </r>
  <r>
    <s v="3289 JT Equity"/>
    <s v="Tokyu Fudosan Holdings Corp"/>
    <n v="1"/>
    <n v="688"/>
    <n v="688"/>
    <n v="8.2769104886898468E-4"/>
    <n v="8.2768999999999996E-4"/>
    <x v="156"/>
    <s v="東急不動產控股公司"/>
    <x v="23"/>
  </r>
  <r>
    <s v="2501 JT Equity"/>
    <s v="Sapporo Holdings Ltd"/>
    <n v="0.2"/>
    <n v="2502"/>
    <n v="500.40000000000003"/>
    <n v="6.0200087333436045E-4"/>
    <n v="6.02E-4"/>
    <x v="157"/>
    <s v="札幌控股有限公司"/>
    <x v="6"/>
  </r>
  <r>
    <s v="8804 JT Equity"/>
    <s v="Tokyo Tatemono Co Ltd"/>
    <n v="0.5"/>
    <n v="1781"/>
    <n v="890.5"/>
    <n v="1.0713065102003355E-3"/>
    <n v="1.07131E-3"/>
    <x v="158"/>
    <s v="東京建物有限公司"/>
    <x v="23"/>
  </r>
  <r>
    <s v="6367 JT Equity"/>
    <s v="Daikin Industries Ltd"/>
    <n v="1"/>
    <n v="28955"/>
    <n v="28955"/>
    <n v="3.4834003372095135E-2"/>
    <n v="3.4834000000000004E-2"/>
    <x v="159"/>
    <s v="大金工業有限公司"/>
    <x v="9"/>
  </r>
  <r>
    <s v="7013 JT Equity"/>
    <s v="IHI Corp"/>
    <n v="0.1"/>
    <n v="2589"/>
    <n v="258.90000000000003"/>
    <n v="3.1146687870956419E-4"/>
    <n v="3.1147E-4"/>
    <x v="160"/>
    <s v="IHI 公司"/>
    <x v="9"/>
  </r>
  <r>
    <s v="6178 JT Equity"/>
    <s v="Japan Post Holdings Co Ltd"/>
    <n v="1"/>
    <n v="970.2"/>
    <n v="970.2"/>
    <n v="1.1671887436230945E-3"/>
    <n v="1.16719E-3"/>
    <x v="161"/>
    <s v="日本郵政控股有限公司"/>
    <x v="0"/>
  </r>
  <r>
    <s v="2502 JT Equity"/>
    <s v="Asahi Group Holdings Ltd"/>
    <n v="1"/>
    <n v="5416"/>
    <n v="5416"/>
    <n v="6.5156609312128216E-3"/>
    <n v="6.5156599999999995E-3"/>
    <x v="162"/>
    <s v="朝日集團控股有限公司"/>
    <x v="6"/>
  </r>
  <r>
    <s v="2801 JT Equity"/>
    <s v="Kikkoman Corp"/>
    <n v="1"/>
    <n v="9160"/>
    <n v="9160"/>
    <n v="1.1019840127383575E-2"/>
    <n v="1.1019840000000001E-2"/>
    <x v="163"/>
    <s v="龜甲萬公司"/>
    <x v="6"/>
  </r>
  <r>
    <s v="5101 JT Equity"/>
    <s v="Yokohama Rubber Co Ltd/The"/>
    <n v="0.5"/>
    <n v="1957"/>
    <n v="978.5"/>
    <n v="1.1771739699393917E-3"/>
    <n v="1.17717E-3"/>
    <x v="164"/>
    <s v="橫濱橡膠有限公司"/>
    <x v="32"/>
  </r>
  <r>
    <s v="3099 JT Equity"/>
    <s v="Isetan Mitsukoshi Holdings Ltd"/>
    <n v="1"/>
    <n v="787"/>
    <n v="787"/>
    <n v="9.4679194107542288E-4"/>
    <n v="9.4678999999999998E-4"/>
    <x v="165"/>
    <s v="三越伊勢丹控股有限公司"/>
    <x v="4"/>
  </r>
  <r>
    <s v="4183 JT Equity"/>
    <s v="Mitsui Chemicals Inc"/>
    <n v="0.2"/>
    <n v="3905"/>
    <n v="781"/>
    <n v="9.3957370518412363E-4"/>
    <n v="9.3957000000000003E-4"/>
    <x v="166"/>
    <s v="三井化學"/>
    <x v="7"/>
  </r>
  <r>
    <s v="6902 JT Equity"/>
    <s v="Denso Corp"/>
    <n v="1"/>
    <n v="7926"/>
    <n v="7926"/>
    <n v="9.5352896124063554E-3"/>
    <n v="9.5352900000000001E-3"/>
    <x v="167"/>
    <s v="日本電裝"/>
    <x v="3"/>
  </r>
  <r>
    <s v="1808 JT Equity"/>
    <s v="Haseko Corp"/>
    <n v="0.2"/>
    <n v="1553"/>
    <n v="310.60000000000002"/>
    <n v="3.736640113062597E-4"/>
    <n v="3.7366000000000005E-4"/>
    <x v="168"/>
    <s v="長谷工公司"/>
    <x v="14"/>
  </r>
  <r>
    <s v="4507 JT Equity"/>
    <s v="Shionogi &amp; Co Ltd"/>
    <n v="1"/>
    <n v="7408"/>
    <n v="7408"/>
    <n v="8.9121152471241839E-3"/>
    <n v="8.9121200000000008E-3"/>
    <x v="169"/>
    <s v="鹽野義製藥有限公司"/>
    <x v="2"/>
  </r>
  <r>
    <s v="8233 JT Equity"/>
    <s v="Takashimaya Co Ltd"/>
    <n v="0.5"/>
    <n v="1170"/>
    <n v="585"/>
    <n v="7.0377799940168028E-4"/>
    <n v="7.0377999999999999E-4"/>
    <x v="170"/>
    <s v="高島屋"/>
    <x v="4"/>
  </r>
  <r>
    <s v="5406 JT Equity"/>
    <s v="Kobe Steel Ltd"/>
    <n v="0.1"/>
    <n v="729"/>
    <n v="72.900000000000006"/>
    <n v="8.7701566079286317E-5"/>
    <n v="8.7700000000000004E-5"/>
    <x v="171"/>
    <s v="神戶製鋼所"/>
    <x v="11"/>
  </r>
  <r>
    <s v="5714 JT Equity"/>
    <s v="Dowa Holdings Co Ltd"/>
    <n v="0.2"/>
    <n v="4940"/>
    <n v="988"/>
    <n v="1.188602843433949E-3"/>
    <n v="1.1885999999999999E-3"/>
    <x v="172"/>
    <s v="同和控股有限公司"/>
    <x v="8"/>
  </r>
  <r>
    <s v="7211 JT Equity"/>
    <s v="Mitsubishi Motors Corp"/>
    <n v="0.1"/>
    <n v="288"/>
    <n v="28.8"/>
    <n v="3.4647532278236572E-5"/>
    <n v="3.4650000000000002E-5"/>
    <x v="173"/>
    <s v="三菱汽車工業"/>
    <x v="15"/>
  </r>
  <r>
    <s v="8031 JT Equity"/>
    <s v="Mitsui &amp; Co Ltd"/>
    <n v="1"/>
    <n v="2508.5"/>
    <n v="2508.5"/>
    <n v="3.0178241222207094E-3"/>
    <n v="3.0178200000000001E-3"/>
    <x v="174"/>
    <s v="三井物產"/>
    <x v="29"/>
  </r>
  <r>
    <s v="4042 JT Equity"/>
    <s v="Tosoh Corp"/>
    <n v="0.5"/>
    <n v="2164"/>
    <n v="1082"/>
    <n v="1.3016885390643043E-3"/>
    <n v="1.3016900000000001E-3"/>
    <x v="175"/>
    <s v="東曹公司"/>
    <x v="7"/>
  </r>
  <r>
    <s v="5803 JT Equity"/>
    <s v="Fujikura Ltd"/>
    <n v="1"/>
    <n v="639"/>
    <n v="639"/>
    <n v="7.6874212242337384E-4"/>
    <n v="7.6873999999999996E-4"/>
    <x v="176"/>
    <s v="藤倉有限公司"/>
    <x v="8"/>
  </r>
  <r>
    <s v="8002 JT Equity"/>
    <s v="Marubeni Corp"/>
    <n v="1"/>
    <n v="926.7"/>
    <n v="926.7"/>
    <n v="1.1148565334111746E-3"/>
    <n v="1.1148600000000001E-3"/>
    <x v="177"/>
    <s v="丸紅"/>
    <x v="29"/>
  </r>
  <r>
    <s v="8035 JT Equity"/>
    <s v="Tokyo Electron Ltd"/>
    <n v="1"/>
    <n v="51790"/>
    <n v="51790"/>
    <n v="6.2305406135064995E-2"/>
    <n v="6.2305409999999999E-2"/>
    <x v="178"/>
    <s v="東京威力科創有限公司"/>
    <x v="3"/>
  </r>
  <r>
    <s v="7735 JT Equity"/>
    <s v="SCREEN Holdings Co Ltd"/>
    <n v="0.2"/>
    <n v="10280"/>
    <n v="2056"/>
    <n v="2.4734488320852215E-3"/>
    <n v="2.4734500000000003E-3"/>
    <x v="179"/>
    <s v="斯克林集團有限公司"/>
    <x v="3"/>
  </r>
  <r>
    <s v="7751 JT Equity"/>
    <s v="Canon Inc"/>
    <n v="1.5"/>
    <n v="2676.5"/>
    <n v="4014.75"/>
    <n v="4.8299020907656342E-3"/>
    <n v="4.8298999999999998E-3"/>
    <x v="180"/>
    <s v="佳能"/>
    <x v="3"/>
  </r>
  <r>
    <s v="7911 JT Equity"/>
    <s v="TOPPAN INC"/>
    <n v="0.5"/>
    <n v="1983"/>
    <n v="991.5"/>
    <n v="1.1928134810372068E-3"/>
    <n v="1.1928099999999999E-3"/>
    <x v="181"/>
    <s v="凸版印刷"/>
    <x v="13"/>
  </r>
  <r>
    <s v="4506 JT Equity"/>
    <s v="Sumitomo Dainippon Pharma Co Ltd"/>
    <n v="1"/>
    <n v="2076"/>
    <n v="2076"/>
    <n v="2.4975096183895529E-3"/>
    <n v="2.4975100000000001E-3"/>
    <x v="182"/>
    <s v="大日本製藥"/>
    <x v="2"/>
  </r>
  <r>
    <s v="8306 JT Equity"/>
    <s v="Mitsubishi UFJ Financial Group Inc"/>
    <n v="1"/>
    <n v="625"/>
    <n v="625"/>
    <n v="7.5189957201034219E-4"/>
    <n v="7.5190000000000012E-4"/>
    <x v="183"/>
    <s v="三菱UFJ金融集團公司"/>
    <x v="27"/>
  </r>
  <r>
    <s v="6857 JT Equity"/>
    <s v="Advantest Corp"/>
    <n v="2"/>
    <n v="10650"/>
    <n v="21300"/>
    <n v="2.5624737414112461E-2"/>
    <n v="2.562474E-2"/>
    <x v="184"/>
    <s v="愛德萬測試"/>
    <x v="3"/>
  </r>
  <r>
    <s v="4324 JT Equity"/>
    <s v="Dentsu Group Inc"/>
    <n v="1"/>
    <n v="4260"/>
    <n v="4260"/>
    <n v="5.1249474828224924E-3"/>
    <n v="5.1249500000000005E-3"/>
    <x v="185"/>
    <s v="電通集團公司"/>
    <x v="0"/>
  </r>
  <r>
    <s v="3382 JT Equity"/>
    <s v="Seven &amp; i Holdings Co Ltd"/>
    <n v="1"/>
    <n v="5084"/>
    <n v="5084"/>
    <n v="6.1162518785609276E-3"/>
    <n v="6.1162500000000002E-3"/>
    <x v="186"/>
    <s v="7&amp;I控股公司"/>
    <x v="4"/>
  </r>
  <r>
    <s v="8058 JT Equity"/>
    <s v="Mitsubishi Corp"/>
    <n v="1"/>
    <n v="3540"/>
    <n v="3540"/>
    <n v="4.2587591758665782E-3"/>
    <n v="4.2587599999999995E-3"/>
    <x v="187"/>
    <s v="三菱商事"/>
    <x v="29"/>
  </r>
  <r>
    <s v="1605 JT Equity"/>
    <s v="Inpex Corp"/>
    <n v="0.4"/>
    <n v="776"/>
    <n v="310.40000000000003"/>
    <n v="3.7342340344321639E-4"/>
    <n v="3.7342000000000001E-4"/>
    <x v="188"/>
    <s v="國際石油開發帝石公司"/>
    <x v="33"/>
  </r>
  <r>
    <s v="7003 JT Equity"/>
    <s v="Mitsui E&amp;S Holdings Co Ltd"/>
    <n v="0.1"/>
    <n v="488"/>
    <n v="48.800000000000004"/>
    <n v="5.8708318582567527E-5"/>
    <n v="5.8710000000000005E-5"/>
    <x v="189"/>
    <s v="三井造船"/>
    <x v="19"/>
  </r>
  <r>
    <s v="6504 JT Equity"/>
    <s v="Fuji Electric Co Ltd"/>
    <n v="0.2"/>
    <n v="5210"/>
    <n v="1042"/>
    <n v="1.2535669664556425E-3"/>
    <n v="1.2535699999999999E-3"/>
    <x v="190"/>
    <s v="富士電機有限公司"/>
    <x v="3"/>
  </r>
  <r>
    <s v="4005 JT Equity"/>
    <s v="Sumitomo Chemical Co Ltd"/>
    <n v="1"/>
    <n v="585"/>
    <n v="585"/>
    <n v="7.0377799940168028E-4"/>
    <n v="7.0377999999999999E-4"/>
    <x v="191"/>
    <s v="住友化學有限公司"/>
    <x v="7"/>
  </r>
  <r>
    <s v="8601 JT Equity"/>
    <s v="Daiwa Securities Group Inc"/>
    <n v="1"/>
    <n v="664.6"/>
    <n v="664.6"/>
    <n v="7.9953992889291749E-4"/>
    <n v="7.9953999999999995E-4"/>
    <x v="192"/>
    <s v="大和證券"/>
    <x v="18"/>
  </r>
  <r>
    <s v="8304 JT Equity"/>
    <s v="Aozora Bank Ltd"/>
    <n v="0.1"/>
    <n v="2691"/>
    <n v="269.10000000000002"/>
    <n v="3.2373787972477295E-4"/>
    <n v="3.2373999999999999E-4"/>
    <x v="193"/>
    <s v="青空銀行有限公司"/>
    <x v="27"/>
  </r>
  <r>
    <s v="7261 JT Equity"/>
    <s v="Mazda Motor Corp"/>
    <n v="0.2"/>
    <n v="977"/>
    <n v="195.4"/>
    <n v="2.3507388219331339E-4"/>
    <n v="2.3507000000000001E-4"/>
    <x v="194"/>
    <s v="馬自達汽車公司"/>
    <x v="15"/>
  </r>
  <r>
    <s v="4151 JT Equity"/>
    <s v="Kyowa Kirin Co Ltd"/>
    <n v="1"/>
    <n v="3985"/>
    <n v="3985"/>
    <n v="4.7941116711379423E-3"/>
    <n v="4.7941099999999999E-3"/>
    <x v="195"/>
    <s v="協和發酵工業"/>
    <x v="2"/>
  </r>
  <r>
    <s v="6702 JT Equity"/>
    <s v="Fujitsu Ltd"/>
    <n v="0.1"/>
    <n v="21210"/>
    <n v="2121"/>
    <n v="2.5516463875742972E-3"/>
    <n v="2.5516499999999999E-3"/>
    <x v="196"/>
    <s v="富士通"/>
    <x v="3"/>
  </r>
  <r>
    <s v="7272 JT Equity"/>
    <s v="Yamaha Motor Co Ltd"/>
    <n v="1"/>
    <n v="3000"/>
    <n v="3000"/>
    <n v="3.6091179456496426E-3"/>
    <n v="3.6091199999999999E-3"/>
    <x v="197"/>
    <s v="山葉發動機有限公司"/>
    <x v="15"/>
  </r>
  <r>
    <s v="6976 JT Equity"/>
    <s v="Taiyo Yuden Co Ltd"/>
    <n v="1"/>
    <n v="6960"/>
    <n v="6960"/>
    <n v="8.373153633907171E-3"/>
    <n v="8.3731500000000011E-3"/>
    <x v="198"/>
    <s v="太陽誘電"/>
    <x v="3"/>
  </r>
  <r>
    <s v="1332 JT Equity"/>
    <s v="Nippon Suisan Kaisha Ltd"/>
    <n v="1"/>
    <n v="619"/>
    <n v="619"/>
    <n v="7.4468133611904294E-4"/>
    <n v="7.4468000000000006E-4"/>
    <x v="199"/>
    <s v="日本水產有限公司"/>
    <x v="30"/>
  </r>
  <r>
    <s v="6479 JT Equity"/>
    <s v="MINEBEA MITSUMI Inc"/>
    <n v="1"/>
    <n v="2969"/>
    <n v="2969"/>
    <n v="3.5718237268779298E-3"/>
    <n v="3.5718199999999999E-3"/>
    <x v="200"/>
    <s v="美蓓亞三美公司"/>
    <x v="3"/>
  </r>
  <r>
    <s v="6724 JT Equity"/>
    <s v="Seiko Epson Corp"/>
    <n v="2"/>
    <n v="2225"/>
    <n v="4450"/>
    <n v="5.3535249527136364E-3"/>
    <n v="5.3535200000000005E-3"/>
    <x v="201"/>
    <s v="精工愛普生公司"/>
    <x v="3"/>
  </r>
  <r>
    <s v="7912 JT Equity"/>
    <s v="Dai Nippon Printing Co Ltd"/>
    <n v="0.5"/>
    <n v="2705"/>
    <n v="1352.5"/>
    <n v="1.6271106738303806E-3"/>
    <n v="1.62711E-3"/>
    <x v="202"/>
    <s v="大日本印刷有限公司"/>
    <x v="13"/>
  </r>
  <r>
    <s v="4902 JT Equity"/>
    <s v="Konica Minolta Inc"/>
    <n v="1"/>
    <n v="578"/>
    <n v="578"/>
    <n v="6.953567241951645E-4"/>
    <n v="6.9536000000000001E-4"/>
    <x v="203"/>
    <s v="柯尼卡美能達"/>
    <x v="21"/>
  </r>
  <r>
    <s v="2802 JT Equity"/>
    <s v="Ajinomoto Co Inc"/>
    <n v="1"/>
    <n v="3452"/>
    <n v="3452"/>
    <n v="4.1528917161275224E-3"/>
    <n v="4.1528900000000002E-3"/>
    <x v="204"/>
    <s v="味之素"/>
    <x v="6"/>
  </r>
  <r>
    <s v="7202 JT Equity"/>
    <s v="Isuzu Motors Ltd"/>
    <n v="0.5"/>
    <n v="1465"/>
    <n v="732.5"/>
    <n v="8.8122629839612111E-4"/>
    <n v="8.812300000000001E-4"/>
    <x v="205"/>
    <s v="五十鈴自動車有限公司"/>
    <x v="15"/>
  </r>
  <r>
    <s v="2768 JT Equity"/>
    <s v="Sojitz Corp"/>
    <n v="0.1"/>
    <n v="347"/>
    <n v="34.700000000000003"/>
    <n v="4.1745464238014202E-5"/>
    <n v="4.1749999999999998E-5"/>
    <x v="206"/>
    <s v="雙日控股"/>
    <x v="29"/>
  </r>
  <r>
    <s v="9613 JT Equity"/>
    <s v="NTT Data Corp"/>
    <n v="5"/>
    <n v="2141"/>
    <n v="10705"/>
    <n v="1.2878535869393141E-2"/>
    <n v="1.2878540000000001E-2"/>
    <x v="207"/>
    <s v="NTT數據公司"/>
    <x v="10"/>
  </r>
  <r>
    <s v="8750 JT Equity"/>
    <s v="Dai-ichi Life Holdings Inc"/>
    <n v="0.1"/>
    <n v="2375.5"/>
    <n v="237.55"/>
    <n v="2.857819893296909E-4"/>
    <n v="2.8578000000000002E-4"/>
    <x v="208"/>
    <s v="第一生命控股公司"/>
    <x v="20"/>
  </r>
  <r>
    <s v="5108 JT Equity"/>
    <s v="Bridgestone Corp"/>
    <n v="1"/>
    <n v="5240"/>
    <n v="5240"/>
    <n v="6.3039260117347092E-3"/>
    <n v="6.3039300000000001E-3"/>
    <x v="209"/>
    <s v="普利司通"/>
    <x v="32"/>
  </r>
  <r>
    <s v="7004 JT Equity"/>
    <s v="Hitachi Zosen Corp"/>
    <n v="0.2"/>
    <n v="882"/>
    <n v="176.4"/>
    <n v="2.1221613520419898E-4"/>
    <n v="2.1222000000000002E-4"/>
    <x v="210"/>
    <s v="日立造船"/>
    <x v="9"/>
  </r>
  <r>
    <s v="6098 JT Equity"/>
    <s v="Recruit Holdings Co Ltd"/>
    <n v="3"/>
    <n v="6751"/>
    <n v="20253"/>
    <n v="2.4365155251080736E-2"/>
    <n v="2.436516E-2"/>
    <x v="211"/>
    <s v="瑞可利控股有限公司"/>
    <x v="0"/>
  </r>
  <r>
    <s v="5201 JT Equity"/>
    <s v="AGC Inc"/>
    <n v="0.2"/>
    <n v="5640"/>
    <n v="1128"/>
    <n v="1.3570283475642657E-3"/>
    <n v="1.35703E-3"/>
    <x v="212"/>
    <s v="AGC公司"/>
    <x v="16"/>
  </r>
  <r>
    <s v="6501 JT Equity"/>
    <s v="Hitachi Ltd"/>
    <n v="0.2"/>
    <n v="6563"/>
    <n v="1312.6000000000001"/>
    <n v="1.5791094051532404E-3"/>
    <n v="1.5791099999999999E-3"/>
    <x v="213"/>
    <s v="日立製作所有限公司"/>
    <x v="3"/>
  </r>
  <r>
    <s v="4188 JT Equity"/>
    <s v="Mitsubishi Chemical Holdings Corp"/>
    <n v="0.5"/>
    <n v="1011"/>
    <n v="505.5"/>
    <n v="6.0813637384196477E-4"/>
    <n v="6.0813999999999996E-4"/>
    <x v="214"/>
    <s v="三菱化學控股公司"/>
    <x v="7"/>
  </r>
  <r>
    <s v="7752 JT Equity"/>
    <s v="Ricoh Co Ltd"/>
    <n v="1"/>
    <n v="1135"/>
    <n v="1135"/>
    <n v="1.3654496227707815E-3"/>
    <n v="1.36545E-3"/>
    <x v="215"/>
    <s v="理光有限公司"/>
    <x v="3"/>
  </r>
  <r>
    <s v="5401 JT Equity"/>
    <s v="Nippon Steel Corp"/>
    <n v="0.1"/>
    <n v="2297.5"/>
    <n v="229.75"/>
    <n v="2.763982826710018E-4"/>
    <n v="2.764E-4"/>
    <x v="216"/>
    <s v="新日本製鐵公司"/>
    <x v="11"/>
  </r>
  <r>
    <s v="7762 JT Equity"/>
    <s v="Citizen Watch Co Ltd"/>
    <n v="1"/>
    <n v="508"/>
    <n v="508"/>
    <n v="6.1114397213000613E-4"/>
    <n v="6.1114000000000003E-4"/>
    <x v="217"/>
    <s v="星辰表股份有限公司"/>
    <x v="21"/>
  </r>
  <r>
    <s v="4901 JT Equity"/>
    <s v="FUJIFILM Holdings Corp"/>
    <n v="1"/>
    <n v="9545"/>
    <n v="9545"/>
    <n v="1.1483010263741947E-2"/>
    <n v="1.148301E-2"/>
    <x v="218"/>
    <s v="富士軟片控股"/>
    <x v="7"/>
  </r>
  <r>
    <s v="6361 JT Equity"/>
    <s v="Ebara Corp"/>
    <n v="0.2"/>
    <n v="6050"/>
    <n v="1210"/>
    <n v="1.4556775714120226E-3"/>
    <n v="1.45568E-3"/>
    <x v="219"/>
    <s v="荏原製作所"/>
    <x v="9"/>
  </r>
  <r>
    <s v="5411 JT Equity"/>
    <s v="JFE Holdings Inc"/>
    <n v="0.1"/>
    <n v="1864"/>
    <n v="186.4"/>
    <n v="2.2424652835636446E-4"/>
    <n v="2.2425E-4"/>
    <x v="220"/>
    <s v="JFE控股"/>
    <x v="11"/>
  </r>
  <r>
    <s v="7731 JT Equity"/>
    <s v="Nikon Corp"/>
    <n v="1"/>
    <n v="1301"/>
    <n v="1301"/>
    <n v="1.5651541490967283E-3"/>
    <n v="1.56515E-3"/>
    <x v="221"/>
    <s v="尼康公司"/>
    <x v="21"/>
  </r>
  <r>
    <s v="9107 JT Equity"/>
    <s v="Kawasaki Kisen Kaisha Ltd"/>
    <n v="0.1"/>
    <n v="5820"/>
    <n v="582"/>
    <n v="7.0016888145603071E-4"/>
    <n v="7.0016999999999996E-4"/>
    <x v="222"/>
    <s v="川崎汽船"/>
    <x v="34"/>
  </r>
  <r>
    <s v="9104 JT Equity"/>
    <s v="Mitsui OSK Lines Ltd"/>
    <n v="0.1"/>
    <n v="8890"/>
    <n v="889"/>
    <n v="1.0695019512275107E-3"/>
    <n v="1.0695000000000001E-3"/>
    <x v="223"/>
    <s v="商船三井"/>
    <x v="34"/>
  </r>
  <r>
    <s v="9101 JT Equity"/>
    <s v="Nippon Yusen KK"/>
    <n v="0.1"/>
    <n v="9760"/>
    <n v="976"/>
    <n v="1.1741663716513505E-3"/>
    <n v="1.17417E-3"/>
    <x v="224"/>
    <s v="日本郵船股份有限公司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C3BD1F-919E-4A18-9C81-537925049DF0}" name="樞紐分析表7" cacheId="28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39" firstHeaderRow="1" firstDataRow="1" firstDataCol="1"/>
  <pivotFields count="10">
    <pivotField showAll="0"/>
    <pivotField showAll="0"/>
    <pivotField showAll="0"/>
    <pivotField numFmtId="177" showAll="0"/>
    <pivotField numFmtId="177" showAll="0"/>
    <pivotField numFmtId="10" showAll="0"/>
    <pivotField numFmtId="10" showAll="0"/>
    <pivotField dataField="1" numFmtId="180" showAll="0"/>
    <pivotField showAll="0"/>
    <pivotField axis="axisRow" showAll="0">
      <items count="36">
        <item x="23"/>
        <item x="7"/>
        <item x="30"/>
        <item x="12"/>
        <item x="31"/>
        <item x="15"/>
        <item x="25"/>
        <item x="13"/>
        <item x="0"/>
        <item x="28"/>
        <item x="8"/>
        <item x="20"/>
        <item x="14"/>
        <item x="6"/>
        <item x="22"/>
        <item x="34"/>
        <item x="10"/>
        <item x="19"/>
        <item x="26"/>
        <item x="29"/>
        <item x="4"/>
        <item x="24"/>
        <item x="3"/>
        <item x="21"/>
        <item x="17"/>
        <item x="27"/>
        <item x="16"/>
        <item x="9"/>
        <item x="32"/>
        <item x="11"/>
        <item x="2"/>
        <item x="18"/>
        <item x="33"/>
        <item x="1"/>
        <item x="5"/>
        <item t="default"/>
      </items>
    </pivotField>
  </pivotFields>
  <rowFields count="1">
    <field x="9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平均值 - YTD(%)" fld="7" subtotal="average" baseField="9" baseItem="0" numFmtId="18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AEC7-955C-4776-910C-577263D595C0}">
  <dimension ref="A3:E39"/>
  <sheetViews>
    <sheetView workbookViewId="0">
      <selection activeCell="G12" sqref="G12"/>
    </sheetView>
  </sheetViews>
  <sheetFormatPr defaultRowHeight="15.75" x14ac:dyDescent="0.25"/>
  <cols>
    <col min="1" max="1" width="15.140625" bestFit="1" customWidth="1"/>
    <col min="2" max="2" width="20.140625" bestFit="1" customWidth="1"/>
    <col min="5" max="5" width="20.140625" bestFit="1" customWidth="1"/>
  </cols>
  <sheetData>
    <row r="3" spans="1:5" x14ac:dyDescent="0.25">
      <c r="A3" s="10" t="s">
        <v>721</v>
      </c>
      <c r="B3" t="s">
        <v>726</v>
      </c>
      <c r="D3" t="s">
        <v>721</v>
      </c>
      <c r="E3" t="s">
        <v>726</v>
      </c>
    </row>
    <row r="4" spans="1:5" x14ac:dyDescent="0.25">
      <c r="A4" s="11" t="s">
        <v>700</v>
      </c>
      <c r="B4" s="13">
        <v>21.512170799999996</v>
      </c>
      <c r="D4" t="s">
        <v>703</v>
      </c>
      <c r="E4" s="13">
        <v>221.37283333333335</v>
      </c>
    </row>
    <row r="5" spans="1:5" x14ac:dyDescent="0.25">
      <c r="A5" s="11" t="s">
        <v>678</v>
      </c>
      <c r="B5" s="13">
        <v>19.633081358823532</v>
      </c>
      <c r="D5" t="s">
        <v>689</v>
      </c>
      <c r="E5" s="13">
        <v>49.069660799999994</v>
      </c>
    </row>
    <row r="6" spans="1:5" x14ac:dyDescent="0.25">
      <c r="A6" s="11" t="s">
        <v>691</v>
      </c>
      <c r="B6" s="13">
        <v>31.5715</v>
      </c>
      <c r="D6" t="s">
        <v>683</v>
      </c>
      <c r="E6" s="13">
        <v>45.330827499999998</v>
      </c>
    </row>
    <row r="7" spans="1:5" x14ac:dyDescent="0.25">
      <c r="A7" s="11" t="s">
        <v>708</v>
      </c>
      <c r="B7" s="13">
        <v>-2.3831540000000002</v>
      </c>
      <c r="D7" t="s">
        <v>681</v>
      </c>
      <c r="E7" s="13">
        <v>41.337984999999996</v>
      </c>
    </row>
    <row r="8" spans="1:5" x14ac:dyDescent="0.25">
      <c r="A8" s="11" t="s">
        <v>680</v>
      </c>
      <c r="B8" s="13">
        <v>20.666285000000002</v>
      </c>
      <c r="D8" t="s">
        <v>692</v>
      </c>
      <c r="E8" s="13">
        <v>39.568350000000002</v>
      </c>
    </row>
    <row r="9" spans="1:5" x14ac:dyDescent="0.25">
      <c r="A9" s="11" t="s">
        <v>688</v>
      </c>
      <c r="B9" s="13">
        <v>22.922366490000002</v>
      </c>
      <c r="D9" t="s">
        <v>691</v>
      </c>
      <c r="E9" s="13">
        <v>31.5715</v>
      </c>
    </row>
    <row r="10" spans="1:5" x14ac:dyDescent="0.25">
      <c r="A10" s="11" t="s">
        <v>699</v>
      </c>
      <c r="B10" s="13">
        <v>10.2216735</v>
      </c>
      <c r="D10" t="s">
        <v>694</v>
      </c>
      <c r="E10" s="13">
        <v>30.327952857142858</v>
      </c>
    </row>
    <row r="11" spans="1:5" x14ac:dyDescent="0.25">
      <c r="A11" s="11" t="s">
        <v>690</v>
      </c>
      <c r="B11" s="13">
        <v>23.103738499999999</v>
      </c>
      <c r="D11" t="s">
        <v>698</v>
      </c>
      <c r="E11" s="13">
        <v>23.482370599999996</v>
      </c>
    </row>
    <row r="12" spans="1:5" x14ac:dyDescent="0.25">
      <c r="A12" s="11" t="s">
        <v>709</v>
      </c>
      <c r="B12" s="13">
        <v>13.23709653846154</v>
      </c>
      <c r="D12" t="s">
        <v>696</v>
      </c>
      <c r="E12" s="13">
        <v>23.108872727272725</v>
      </c>
    </row>
    <row r="13" spans="1:5" x14ac:dyDescent="0.25">
      <c r="A13" s="11" t="s">
        <v>704</v>
      </c>
      <c r="B13" s="13">
        <v>16.18357</v>
      </c>
      <c r="D13" t="s">
        <v>690</v>
      </c>
      <c r="E13" s="13">
        <v>23.103738499999999</v>
      </c>
    </row>
    <row r="14" spans="1:5" x14ac:dyDescent="0.25">
      <c r="A14" s="11" t="s">
        <v>684</v>
      </c>
      <c r="B14" s="13">
        <v>10.337126818181817</v>
      </c>
      <c r="D14" t="s">
        <v>688</v>
      </c>
      <c r="E14" s="13">
        <v>22.922366490000002</v>
      </c>
    </row>
    <row r="15" spans="1:5" x14ac:dyDescent="0.25">
      <c r="A15" s="11" t="s">
        <v>698</v>
      </c>
      <c r="B15" s="13">
        <v>23.482370599999996</v>
      </c>
      <c r="D15" t="s">
        <v>687</v>
      </c>
      <c r="E15" s="13">
        <v>22.460414999999998</v>
      </c>
    </row>
    <row r="16" spans="1:5" x14ac:dyDescent="0.25">
      <c r="A16" s="11" t="s">
        <v>693</v>
      </c>
      <c r="B16" s="13">
        <v>8.6888860000000001</v>
      </c>
      <c r="D16" t="s">
        <v>700</v>
      </c>
      <c r="E16" s="13">
        <v>21.512170799999996</v>
      </c>
    </row>
    <row r="17" spans="1:5" x14ac:dyDescent="0.25">
      <c r="A17" s="11" t="s">
        <v>675</v>
      </c>
      <c r="B17" s="13">
        <v>13.863661327272728</v>
      </c>
      <c r="D17" t="s">
        <v>686</v>
      </c>
      <c r="E17" s="13">
        <v>21.048067453571431</v>
      </c>
    </row>
    <row r="18" spans="1:5" x14ac:dyDescent="0.25">
      <c r="A18" s="11" t="s">
        <v>705</v>
      </c>
      <c r="B18" s="13">
        <v>7.4433660000000001</v>
      </c>
      <c r="D18" t="s">
        <v>722</v>
      </c>
      <c r="E18" s="13">
        <v>20.682084938666659</v>
      </c>
    </row>
    <row r="19" spans="1:5" x14ac:dyDescent="0.25">
      <c r="A19" s="11" t="s">
        <v>703</v>
      </c>
      <c r="B19" s="13">
        <v>221.37283333333335</v>
      </c>
      <c r="D19" t="s">
        <v>680</v>
      </c>
      <c r="E19" s="13">
        <v>20.666285000000002</v>
      </c>
    </row>
    <row r="20" spans="1:5" x14ac:dyDescent="0.25">
      <c r="A20" s="11" t="s">
        <v>706</v>
      </c>
      <c r="B20" s="13">
        <v>15.608973333333331</v>
      </c>
      <c r="D20" t="s">
        <v>678</v>
      </c>
      <c r="E20" s="13">
        <v>19.633081358823532</v>
      </c>
    </row>
    <row r="21" spans="1:5" x14ac:dyDescent="0.25">
      <c r="A21" s="11" t="s">
        <v>687</v>
      </c>
      <c r="B21" s="13">
        <v>22.460414999999998</v>
      </c>
      <c r="D21" t="s">
        <v>682</v>
      </c>
      <c r="E21" s="13">
        <v>17.684956300000003</v>
      </c>
    </row>
    <row r="22" spans="1:5" x14ac:dyDescent="0.25">
      <c r="A22" s="11" t="s">
        <v>702</v>
      </c>
      <c r="B22" s="13">
        <v>11.939641999999999</v>
      </c>
      <c r="D22" t="s">
        <v>697</v>
      </c>
      <c r="E22" s="13">
        <v>16.397926666666667</v>
      </c>
    </row>
    <row r="23" spans="1:5" x14ac:dyDescent="0.25">
      <c r="A23" s="11" t="s">
        <v>694</v>
      </c>
      <c r="B23" s="13">
        <v>30.327952857142858</v>
      </c>
      <c r="D23" t="s">
        <v>704</v>
      </c>
      <c r="E23" s="13">
        <v>16.18357</v>
      </c>
    </row>
    <row r="24" spans="1:5" x14ac:dyDescent="0.25">
      <c r="A24" s="11" t="s">
        <v>695</v>
      </c>
      <c r="B24" s="13">
        <v>15.909836142857143</v>
      </c>
      <c r="D24" t="s">
        <v>695</v>
      </c>
      <c r="E24" s="13">
        <v>15.909836142857143</v>
      </c>
    </row>
    <row r="25" spans="1:5" x14ac:dyDescent="0.25">
      <c r="A25" s="11" t="s">
        <v>707</v>
      </c>
      <c r="B25" s="13">
        <v>14.413523333333336</v>
      </c>
      <c r="D25" t="s">
        <v>706</v>
      </c>
      <c r="E25" s="13">
        <v>15.608973333333331</v>
      </c>
    </row>
    <row r="26" spans="1:5" x14ac:dyDescent="0.25">
      <c r="A26" s="11" t="s">
        <v>686</v>
      </c>
      <c r="B26" s="13">
        <v>21.048067453571431</v>
      </c>
      <c r="D26" t="s">
        <v>685</v>
      </c>
      <c r="E26" s="13">
        <v>15.528245360000001</v>
      </c>
    </row>
    <row r="27" spans="1:5" x14ac:dyDescent="0.25">
      <c r="A27" s="11" t="s">
        <v>689</v>
      </c>
      <c r="B27" s="13">
        <v>49.069660799999994</v>
      </c>
      <c r="D27" t="s">
        <v>707</v>
      </c>
      <c r="E27" s="13">
        <v>14.413523333333336</v>
      </c>
    </row>
    <row r="28" spans="1:5" x14ac:dyDescent="0.25">
      <c r="A28" s="11" t="s">
        <v>677</v>
      </c>
      <c r="B28" s="13">
        <v>1.7602209</v>
      </c>
      <c r="D28" t="s">
        <v>675</v>
      </c>
      <c r="E28" s="13">
        <v>13.863661327272728</v>
      </c>
    </row>
    <row r="29" spans="1:5" x14ac:dyDescent="0.25">
      <c r="A29" s="11" t="s">
        <v>696</v>
      </c>
      <c r="B29" s="13">
        <v>23.108872727272725</v>
      </c>
      <c r="D29" t="s">
        <v>679</v>
      </c>
      <c r="E29" s="13">
        <v>13.67588141111111</v>
      </c>
    </row>
    <row r="30" spans="1:5" x14ac:dyDescent="0.25">
      <c r="A30" s="11" t="s">
        <v>682</v>
      </c>
      <c r="B30" s="13">
        <v>17.684956300000003</v>
      </c>
      <c r="D30" t="s">
        <v>709</v>
      </c>
      <c r="E30" s="13">
        <v>13.23709653846154</v>
      </c>
    </row>
    <row r="31" spans="1:5" x14ac:dyDescent="0.25">
      <c r="A31" s="11" t="s">
        <v>685</v>
      </c>
      <c r="B31" s="13">
        <v>15.528245360000001</v>
      </c>
      <c r="D31" t="s">
        <v>702</v>
      </c>
      <c r="E31" s="13">
        <v>11.939641999999999</v>
      </c>
    </row>
    <row r="32" spans="1:5" x14ac:dyDescent="0.25">
      <c r="A32" s="11" t="s">
        <v>681</v>
      </c>
      <c r="B32" s="13">
        <v>41.337984999999996</v>
      </c>
      <c r="D32" t="s">
        <v>684</v>
      </c>
      <c r="E32" s="13">
        <v>10.337126818181817</v>
      </c>
    </row>
    <row r="33" spans="1:5" x14ac:dyDescent="0.25">
      <c r="A33" s="11" t="s">
        <v>683</v>
      </c>
      <c r="B33" s="13">
        <v>45.330827499999998</v>
      </c>
      <c r="D33" t="s">
        <v>699</v>
      </c>
      <c r="E33" s="13">
        <v>10.2216735</v>
      </c>
    </row>
    <row r="34" spans="1:5" x14ac:dyDescent="0.25">
      <c r="A34" s="11" t="s">
        <v>679</v>
      </c>
      <c r="B34" s="13">
        <v>13.67588141111111</v>
      </c>
      <c r="D34" t="s">
        <v>693</v>
      </c>
      <c r="E34" s="13">
        <v>8.6888860000000001</v>
      </c>
    </row>
    <row r="35" spans="1:5" x14ac:dyDescent="0.25">
      <c r="A35" s="11" t="s">
        <v>697</v>
      </c>
      <c r="B35" s="13">
        <v>16.397926666666667</v>
      </c>
      <c r="D35" t="s">
        <v>705</v>
      </c>
      <c r="E35" s="13">
        <v>7.4433660000000001</v>
      </c>
    </row>
    <row r="36" spans="1:5" x14ac:dyDescent="0.25">
      <c r="A36" s="11" t="s">
        <v>692</v>
      </c>
      <c r="B36" s="13">
        <v>39.568350000000002</v>
      </c>
      <c r="D36" t="s">
        <v>677</v>
      </c>
      <c r="E36" s="13">
        <v>1.7602209</v>
      </c>
    </row>
    <row r="37" spans="1:5" x14ac:dyDescent="0.25">
      <c r="A37" s="11" t="s">
        <v>701</v>
      </c>
      <c r="B37" s="13">
        <v>-3.0512408</v>
      </c>
      <c r="D37" t="s">
        <v>676</v>
      </c>
      <c r="E37" s="13">
        <v>0.27435749999999981</v>
      </c>
    </row>
    <row r="38" spans="1:5" x14ac:dyDescent="0.25">
      <c r="A38" s="11" t="s">
        <v>676</v>
      </c>
      <c r="B38" s="13">
        <v>0.27435749999999981</v>
      </c>
      <c r="D38" t="s">
        <v>708</v>
      </c>
      <c r="E38" s="13">
        <v>-2.3831540000000002</v>
      </c>
    </row>
    <row r="39" spans="1:5" x14ac:dyDescent="0.25">
      <c r="A39" s="11" t="s">
        <v>722</v>
      </c>
      <c r="B39" s="13">
        <v>20.682084938666659</v>
      </c>
      <c r="D39" t="s">
        <v>701</v>
      </c>
      <c r="E39" s="13">
        <v>-3.0512408</v>
      </c>
    </row>
  </sheetData>
  <autoFilter ref="D3:E3" xr:uid="{B154AEC7-955C-4776-910C-577263D595C0}">
    <sortState xmlns:xlrd2="http://schemas.microsoft.com/office/spreadsheetml/2017/richdata2" ref="D4:E39">
      <sortCondition descending="1" ref="E3"/>
    </sortState>
  </autoFilter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tabSelected="1" workbookViewId="0">
      <selection activeCell="K9" sqref="K9:L10"/>
    </sheetView>
  </sheetViews>
  <sheetFormatPr defaultRowHeight="15.75" x14ac:dyDescent="0.25"/>
  <cols>
    <col min="1" max="1" width="13.28515625" bestFit="1" customWidth="1"/>
    <col min="2" max="2" width="37.28515625" customWidth="1"/>
    <col min="3" max="3" width="6.85546875" customWidth="1"/>
    <col min="4" max="5" width="8.42578125" style="6" bestFit="1" customWidth="1"/>
    <col min="6" max="7" width="9" style="4" customWidth="1"/>
    <col min="8" max="8" width="9.140625" style="9" customWidth="1"/>
    <col min="9" max="9" width="29.5703125" bestFit="1" customWidth="1"/>
    <col min="10" max="10" width="24.140625" customWidth="1"/>
    <col min="11" max="11" width="13.7109375" bestFit="1" customWidth="1"/>
    <col min="12" max="12" width="11.140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716</v>
      </c>
      <c r="F1" s="12" t="s">
        <v>723</v>
      </c>
      <c r="G1" s="3" t="s">
        <v>715</v>
      </c>
      <c r="H1" s="3" t="s">
        <v>720</v>
      </c>
      <c r="I1" t="s">
        <v>725</v>
      </c>
      <c r="J1" t="s">
        <v>724</v>
      </c>
    </row>
    <row r="2" spans="1:12" x14ac:dyDescent="0.25">
      <c r="A2" t="s">
        <v>94</v>
      </c>
      <c r="B2" t="s">
        <v>95</v>
      </c>
      <c r="C2">
        <v>2</v>
      </c>
      <c r="D2" s="6">
        <v>2224</v>
      </c>
      <c r="E2" s="6">
        <f>D2*C2</f>
        <v>4448</v>
      </c>
      <c r="F2" s="4">
        <f>E2/SUM($E$2:$E$226)</f>
        <v>5.3511188740832036E-3</v>
      </c>
      <c r="G2" s="4">
        <v>5.35112E-3</v>
      </c>
      <c r="H2" s="9">
        <v>-30.157229999999995</v>
      </c>
      <c r="I2" t="s">
        <v>492</v>
      </c>
      <c r="J2" t="s">
        <v>709</v>
      </c>
      <c r="K2" t="s">
        <v>710</v>
      </c>
      <c r="L2" s="7">
        <f>AVERAGE(H2:H226)</f>
        <v>20.682084938666666</v>
      </c>
    </row>
    <row r="3" spans="1:12" x14ac:dyDescent="0.25">
      <c r="A3" t="s">
        <v>222</v>
      </c>
      <c r="B3" t="s">
        <v>223</v>
      </c>
      <c r="C3">
        <v>0.2</v>
      </c>
      <c r="D3" s="6">
        <v>5930</v>
      </c>
      <c r="E3" s="6">
        <f>D3*C3</f>
        <v>1186</v>
      </c>
      <c r="F3" s="4">
        <f>E3/SUM($E$2:$E$226)</f>
        <v>1.4268046278468254E-3</v>
      </c>
      <c r="G3" s="4">
        <v>1.4268E-3</v>
      </c>
      <c r="H3" s="9">
        <v>-25.874999999999996</v>
      </c>
      <c r="I3" t="s">
        <v>649</v>
      </c>
      <c r="J3" t="s">
        <v>701</v>
      </c>
      <c r="K3" t="s">
        <v>711</v>
      </c>
      <c r="L3" s="7">
        <f xml:space="preserve"> MEDIAN(H2:H226)</f>
        <v>17.83784</v>
      </c>
    </row>
    <row r="4" spans="1:12" x14ac:dyDescent="0.25">
      <c r="A4" t="s">
        <v>28</v>
      </c>
      <c r="B4" t="s">
        <v>29</v>
      </c>
      <c r="C4">
        <v>3</v>
      </c>
      <c r="D4" s="6">
        <v>4235</v>
      </c>
      <c r="E4" s="6">
        <f>D4*C4</f>
        <v>12705</v>
      </c>
      <c r="F4" s="4">
        <f>E4/SUM($E$2:$E$226)</f>
        <v>1.5284614499826236E-2</v>
      </c>
      <c r="G4" s="4">
        <v>1.5284610000000001E-2</v>
      </c>
      <c r="H4" s="9">
        <v>-23.041979999999999</v>
      </c>
      <c r="I4" t="s">
        <v>512</v>
      </c>
      <c r="J4" t="s">
        <v>679</v>
      </c>
    </row>
    <row r="5" spans="1:12" x14ac:dyDescent="0.25">
      <c r="A5" t="s">
        <v>210</v>
      </c>
      <c r="B5" t="s">
        <v>211</v>
      </c>
      <c r="C5">
        <v>0.5</v>
      </c>
      <c r="D5" s="6">
        <v>2566</v>
      </c>
      <c r="E5" s="6">
        <f>D5*C5</f>
        <v>1283</v>
      </c>
      <c r="F5" s="4">
        <f>E5/SUM($E$2:$E$226)</f>
        <v>1.5434994414228304E-3</v>
      </c>
      <c r="G5" s="4">
        <v>1.5435E-3</v>
      </c>
      <c r="H5" s="9">
        <v>-20.956790000000002</v>
      </c>
      <c r="I5" t="s">
        <v>648</v>
      </c>
      <c r="J5" t="s">
        <v>701</v>
      </c>
      <c r="K5" t="s">
        <v>713</v>
      </c>
      <c r="L5" s="6">
        <f>SUMPRODUCT(D2:D226,C2:C226)</f>
        <v>831228.03000000014</v>
      </c>
    </row>
    <row r="6" spans="1:12" x14ac:dyDescent="0.25">
      <c r="A6" t="s">
        <v>54</v>
      </c>
      <c r="B6" t="s">
        <v>55</v>
      </c>
      <c r="C6">
        <v>3</v>
      </c>
      <c r="D6" s="6">
        <v>2821</v>
      </c>
      <c r="E6" s="6">
        <f>D6*C6</f>
        <v>8463</v>
      </c>
      <c r="F6" s="4">
        <f>E6/SUM($E$2:$E$226)</f>
        <v>1.0181321724677641E-2</v>
      </c>
      <c r="G6" s="4">
        <v>1.0181320000000001E-2</v>
      </c>
      <c r="H6" s="9">
        <v>-20.240449999999999</v>
      </c>
      <c r="I6" t="s">
        <v>515</v>
      </c>
      <c r="J6" t="s">
        <v>679</v>
      </c>
      <c r="K6" t="s">
        <v>714</v>
      </c>
      <c r="L6" s="8">
        <v>27.768999999999998</v>
      </c>
    </row>
    <row r="7" spans="1:12" x14ac:dyDescent="0.25">
      <c r="A7" t="s">
        <v>30</v>
      </c>
      <c r="B7" t="s">
        <v>31</v>
      </c>
      <c r="C7">
        <v>1</v>
      </c>
      <c r="D7" s="6">
        <v>12500</v>
      </c>
      <c r="E7" s="6">
        <f>D7*C7</f>
        <v>12500</v>
      </c>
      <c r="F7" s="4">
        <f>E7/SUM($E$2:$E$226)</f>
        <v>1.5037991440206844E-2</v>
      </c>
      <c r="G7" s="4">
        <v>1.5037990000000001E-2</v>
      </c>
      <c r="H7" s="9">
        <v>-19.562419999999999</v>
      </c>
      <c r="I7" t="s">
        <v>576</v>
      </c>
      <c r="J7" t="s">
        <v>686</v>
      </c>
      <c r="K7" t="s">
        <v>712</v>
      </c>
      <c r="L7" s="6">
        <f>L5/L6</f>
        <v>29933.66811912565</v>
      </c>
    </row>
    <row r="8" spans="1:12" x14ac:dyDescent="0.25">
      <c r="A8" t="s">
        <v>4</v>
      </c>
      <c r="B8" t="s">
        <v>5</v>
      </c>
      <c r="C8">
        <v>1</v>
      </c>
      <c r="D8" s="6">
        <v>75150</v>
      </c>
      <c r="E8" s="6">
        <f>D8*C8</f>
        <v>75150</v>
      </c>
      <c r="F8" s="4">
        <f>E8/SUM($E$2:$E$226)</f>
        <v>9.0408404538523543E-2</v>
      </c>
      <c r="G8" s="4">
        <v>9.04084E-2</v>
      </c>
      <c r="H8" s="9">
        <v>-18.67633</v>
      </c>
      <c r="I8" t="s">
        <v>673</v>
      </c>
      <c r="J8" t="s">
        <v>695</v>
      </c>
      <c r="K8" t="s">
        <v>717</v>
      </c>
      <c r="L8" s="2">
        <v>0.10100000000000001</v>
      </c>
    </row>
    <row r="9" spans="1:12" x14ac:dyDescent="0.25">
      <c r="A9" t="s">
        <v>24</v>
      </c>
      <c r="B9" t="s">
        <v>25</v>
      </c>
      <c r="C9">
        <v>2.4</v>
      </c>
      <c r="D9" s="6">
        <v>7988</v>
      </c>
      <c r="E9" s="6">
        <f>D9*C9</f>
        <v>19171.2</v>
      </c>
      <c r="F9" s="4">
        <f>E9/SUM($E$2:$E$226)</f>
        <v>2.3063707319879476E-2</v>
      </c>
      <c r="G9" s="4">
        <v>2.3063710000000001E-2</v>
      </c>
      <c r="H9" s="9">
        <v>-17.941089999999999</v>
      </c>
      <c r="I9" t="s">
        <v>469</v>
      </c>
      <c r="J9" t="s">
        <v>709</v>
      </c>
      <c r="K9" t="s">
        <v>718</v>
      </c>
      <c r="L9">
        <v>141</v>
      </c>
    </row>
    <row r="10" spans="1:12" x14ac:dyDescent="0.25">
      <c r="A10" t="s">
        <v>366</v>
      </c>
      <c r="B10" t="s">
        <v>367</v>
      </c>
      <c r="C10">
        <v>0.2</v>
      </c>
      <c r="D10" s="6">
        <v>1637</v>
      </c>
      <c r="E10" s="6">
        <f>D10*C10</f>
        <v>327.40000000000003</v>
      </c>
      <c r="F10" s="4">
        <f>E10/SUM($E$2:$E$226)</f>
        <v>3.9387507180189773E-4</v>
      </c>
      <c r="G10" s="4">
        <v>3.9387999999999999E-4</v>
      </c>
      <c r="H10" s="9">
        <v>-15.61856</v>
      </c>
      <c r="I10" t="s">
        <v>487</v>
      </c>
      <c r="J10" t="s">
        <v>676</v>
      </c>
      <c r="K10" t="s">
        <v>719</v>
      </c>
      <c r="L10">
        <v>84</v>
      </c>
    </row>
    <row r="11" spans="1:12" x14ac:dyDescent="0.25">
      <c r="A11" t="s">
        <v>154</v>
      </c>
      <c r="B11" t="s">
        <v>155</v>
      </c>
      <c r="C11">
        <v>1</v>
      </c>
      <c r="D11" s="6">
        <v>2067.5</v>
      </c>
      <c r="E11" s="6">
        <f>D11*C11</f>
        <v>2067.5</v>
      </c>
      <c r="F11" s="4">
        <f>E11/SUM($E$2:$E$226)</f>
        <v>2.4872837842102118E-3</v>
      </c>
      <c r="G11" s="4">
        <v>2.4872800000000001E-3</v>
      </c>
      <c r="H11" s="9">
        <v>-15.098599999999998</v>
      </c>
      <c r="I11" t="s">
        <v>473</v>
      </c>
      <c r="J11" t="s">
        <v>675</v>
      </c>
    </row>
    <row r="12" spans="1:12" x14ac:dyDescent="0.25">
      <c r="A12" t="s">
        <v>70</v>
      </c>
      <c r="B12" t="s">
        <v>71</v>
      </c>
      <c r="C12">
        <v>1</v>
      </c>
      <c r="D12" s="6">
        <v>6877</v>
      </c>
      <c r="E12" s="6">
        <f>D12*C12</f>
        <v>6877</v>
      </c>
      <c r="F12" s="4">
        <f>E12/SUM($E$2:$E$226)</f>
        <v>8.2733013707441978E-3</v>
      </c>
      <c r="G12" s="4">
        <v>8.2733000000000008E-3</v>
      </c>
      <c r="H12" s="9">
        <v>-13.701379999999999</v>
      </c>
      <c r="I12" t="s">
        <v>507</v>
      </c>
      <c r="J12" t="s">
        <v>678</v>
      </c>
    </row>
    <row r="13" spans="1:12" x14ac:dyDescent="0.25">
      <c r="A13" t="s">
        <v>402</v>
      </c>
      <c r="B13" t="s">
        <v>403</v>
      </c>
      <c r="C13">
        <v>0.1</v>
      </c>
      <c r="D13" s="6">
        <v>2410</v>
      </c>
      <c r="E13" s="6">
        <f>D13*C13</f>
        <v>241</v>
      </c>
      <c r="F13" s="4">
        <f>E13/SUM($E$2:$E$226)</f>
        <v>2.8993247496718794E-4</v>
      </c>
      <c r="G13" s="4">
        <v>2.8993000000000004E-4</v>
      </c>
      <c r="H13" s="9">
        <v>-13.37168</v>
      </c>
      <c r="I13" t="s">
        <v>546</v>
      </c>
      <c r="J13" t="s">
        <v>684</v>
      </c>
    </row>
    <row r="14" spans="1:12" x14ac:dyDescent="0.25">
      <c r="A14" t="s">
        <v>282</v>
      </c>
      <c r="B14" t="s">
        <v>283</v>
      </c>
      <c r="C14">
        <v>1</v>
      </c>
      <c r="D14" s="6">
        <v>777</v>
      </c>
      <c r="E14" s="6">
        <f>D14*C14</f>
        <v>777</v>
      </c>
      <c r="F14" s="4">
        <f>E14/SUM($E$2:$E$226)</f>
        <v>9.3476154792325743E-4</v>
      </c>
      <c r="G14" s="4">
        <v>9.3476000000000008E-4</v>
      </c>
      <c r="H14" s="9">
        <v>-13.28125</v>
      </c>
      <c r="I14" t="s">
        <v>560</v>
      </c>
      <c r="J14" t="s">
        <v>685</v>
      </c>
    </row>
    <row r="15" spans="1:12" x14ac:dyDescent="0.25">
      <c r="A15" t="s">
        <v>442</v>
      </c>
      <c r="B15" t="s">
        <v>443</v>
      </c>
      <c r="C15">
        <v>0.1</v>
      </c>
      <c r="D15" s="6">
        <v>442</v>
      </c>
      <c r="E15" s="6">
        <f>D15*C15</f>
        <v>44.2</v>
      </c>
      <c r="F15" s="4">
        <f>E15/SUM($E$2:$E$226)</f>
        <v>5.3174337732571404E-5</v>
      </c>
      <c r="G15" s="4">
        <v>5.3169999999999994E-5</v>
      </c>
      <c r="H15" s="9">
        <v>-12.99213</v>
      </c>
      <c r="I15" t="s">
        <v>661</v>
      </c>
      <c r="J15" t="s">
        <v>706</v>
      </c>
    </row>
    <row r="16" spans="1:12" x14ac:dyDescent="0.25">
      <c r="A16" t="s">
        <v>416</v>
      </c>
      <c r="B16" t="s">
        <v>417</v>
      </c>
      <c r="C16">
        <v>0.1</v>
      </c>
      <c r="D16" s="6">
        <v>1949</v>
      </c>
      <c r="E16" s="6">
        <f>D16*C16</f>
        <v>194.9</v>
      </c>
      <c r="F16" s="4">
        <f>E16/SUM($E$2:$E$226)</f>
        <v>2.3447236253570512E-4</v>
      </c>
      <c r="G16" s="4">
        <v>2.3447E-4</v>
      </c>
      <c r="H16" s="9">
        <v>-12.51121</v>
      </c>
      <c r="I16" t="s">
        <v>538</v>
      </c>
      <c r="J16" t="s">
        <v>683</v>
      </c>
    </row>
    <row r="17" spans="1:10" x14ac:dyDescent="0.25">
      <c r="A17" t="s">
        <v>8</v>
      </c>
      <c r="B17" t="s">
        <v>9</v>
      </c>
      <c r="C17">
        <v>6</v>
      </c>
      <c r="D17" s="6">
        <v>7089</v>
      </c>
      <c r="E17" s="6">
        <f>D17*C17</f>
        <v>42534</v>
      </c>
      <c r="F17" s="4">
        <f>E17/SUM($E$2:$E$226)</f>
        <v>5.1170074233420633E-2</v>
      </c>
      <c r="G17" s="4">
        <v>5.1170069999999998E-2</v>
      </c>
      <c r="H17" s="9">
        <v>-12.074960000000001</v>
      </c>
      <c r="I17" t="s">
        <v>674</v>
      </c>
      <c r="J17" t="s">
        <v>706</v>
      </c>
    </row>
    <row r="18" spans="1:10" x14ac:dyDescent="0.25">
      <c r="A18" t="s">
        <v>52</v>
      </c>
      <c r="B18" t="s">
        <v>53</v>
      </c>
      <c r="C18">
        <v>1</v>
      </c>
      <c r="D18" s="6">
        <v>8530</v>
      </c>
      <c r="E18" s="6">
        <f>D18*C18</f>
        <v>8530</v>
      </c>
      <c r="F18" s="4">
        <f>E18/SUM($E$2:$E$226)</f>
        <v>1.026192535879715E-2</v>
      </c>
      <c r="G18" s="4">
        <v>1.0261929999999999E-2</v>
      </c>
      <c r="H18" s="9">
        <v>-10.465479999999999</v>
      </c>
      <c r="I18" t="s">
        <v>671</v>
      </c>
      <c r="J18" t="s">
        <v>709</v>
      </c>
    </row>
    <row r="19" spans="1:10" x14ac:dyDescent="0.25">
      <c r="A19" t="s">
        <v>334</v>
      </c>
      <c r="B19" t="s">
        <v>335</v>
      </c>
      <c r="C19">
        <v>0.2</v>
      </c>
      <c r="D19" s="6">
        <v>2678</v>
      </c>
      <c r="E19" s="6">
        <f>D19*C19</f>
        <v>535.6</v>
      </c>
      <c r="F19" s="4">
        <f>E19/SUM($E$2:$E$226)</f>
        <v>6.4434785722998294E-4</v>
      </c>
      <c r="G19" s="4">
        <v>6.4435000000000002E-4</v>
      </c>
      <c r="H19" s="9">
        <v>-9.6153849999999998</v>
      </c>
      <c r="I19" t="s">
        <v>568</v>
      </c>
      <c r="J19" t="s">
        <v>686</v>
      </c>
    </row>
    <row r="20" spans="1:10" x14ac:dyDescent="0.25">
      <c r="A20" t="s">
        <v>120</v>
      </c>
      <c r="B20" t="s">
        <v>121</v>
      </c>
      <c r="C20">
        <v>1</v>
      </c>
      <c r="D20" s="6">
        <v>3062</v>
      </c>
      <c r="E20" s="6">
        <f>D20*C20</f>
        <v>3062</v>
      </c>
      <c r="F20" s="4">
        <f>E20/SUM($E$2:$E$226)</f>
        <v>3.6837063831930686E-3</v>
      </c>
      <c r="G20" s="4">
        <v>3.6837100000000002E-3</v>
      </c>
      <c r="H20" s="9">
        <v>-9.5420970000000001</v>
      </c>
      <c r="I20" t="s">
        <v>622</v>
      </c>
      <c r="J20" t="s">
        <v>695</v>
      </c>
    </row>
    <row r="21" spans="1:10" x14ac:dyDescent="0.25">
      <c r="A21" t="s">
        <v>446</v>
      </c>
      <c r="B21" t="s">
        <v>447</v>
      </c>
      <c r="C21">
        <v>0.1</v>
      </c>
      <c r="D21" s="6">
        <v>360</v>
      </c>
      <c r="E21" s="6">
        <f>D21*C21</f>
        <v>36</v>
      </c>
      <c r="F21" s="4">
        <f>E21/SUM($E$2:$E$226)</f>
        <v>4.3309415347795709E-5</v>
      </c>
      <c r="G21" s="4">
        <v>4.3309999999999997E-5</v>
      </c>
      <c r="H21" s="9">
        <v>-8.6294419999999992</v>
      </c>
      <c r="I21" t="s">
        <v>483</v>
      </c>
      <c r="J21" t="s">
        <v>676</v>
      </c>
    </row>
    <row r="22" spans="1:10" x14ac:dyDescent="0.25">
      <c r="A22" t="s">
        <v>354</v>
      </c>
      <c r="B22" t="s">
        <v>355</v>
      </c>
      <c r="C22">
        <v>0.2</v>
      </c>
      <c r="D22" s="6">
        <v>2199</v>
      </c>
      <c r="E22" s="6">
        <f>D22*C22</f>
        <v>439.8</v>
      </c>
      <c r="F22" s="4">
        <f>E22/SUM($E$2:$E$226)</f>
        <v>5.2909669083223761E-4</v>
      </c>
      <c r="G22" s="4">
        <v>5.2910000000000001E-4</v>
      </c>
      <c r="H22" s="9">
        <v>-7.84396</v>
      </c>
      <c r="I22" t="s">
        <v>667</v>
      </c>
      <c r="J22" t="s">
        <v>708</v>
      </c>
    </row>
    <row r="23" spans="1:10" x14ac:dyDescent="0.25">
      <c r="A23" t="s">
        <v>364</v>
      </c>
      <c r="B23" t="s">
        <v>365</v>
      </c>
      <c r="C23">
        <v>0.1</v>
      </c>
      <c r="D23" s="6">
        <v>3495</v>
      </c>
      <c r="E23" s="6">
        <f>D23*C23</f>
        <v>349.5</v>
      </c>
      <c r="F23" s="4">
        <f>E23/SUM($E$2:$E$226)</f>
        <v>4.2046224066818338E-4</v>
      </c>
      <c r="G23" s="4">
        <v>4.2046E-4</v>
      </c>
      <c r="H23" s="9">
        <v>-7.6618229999999992</v>
      </c>
      <c r="I23" t="s">
        <v>541</v>
      </c>
      <c r="J23" t="s">
        <v>684</v>
      </c>
    </row>
    <row r="24" spans="1:10" x14ac:dyDescent="0.25">
      <c r="A24" t="s">
        <v>192</v>
      </c>
      <c r="B24" t="s">
        <v>193</v>
      </c>
      <c r="C24">
        <v>1</v>
      </c>
      <c r="D24" s="6">
        <v>1458</v>
      </c>
      <c r="E24" s="6">
        <f>D24*C24</f>
        <v>1458</v>
      </c>
      <c r="F24" s="4">
        <f>E24/SUM($E$2:$E$226)</f>
        <v>1.7540313215857262E-3</v>
      </c>
      <c r="G24" s="4">
        <v>1.75403E-3</v>
      </c>
      <c r="H24" s="9">
        <v>-6.7135550000000004</v>
      </c>
      <c r="I24" t="s">
        <v>574</v>
      </c>
      <c r="J24" t="s">
        <v>686</v>
      </c>
    </row>
    <row r="25" spans="1:10" x14ac:dyDescent="0.25">
      <c r="A25" t="s">
        <v>160</v>
      </c>
      <c r="B25" t="s">
        <v>161</v>
      </c>
      <c r="C25">
        <v>1</v>
      </c>
      <c r="D25" s="6">
        <v>1922</v>
      </c>
      <c r="E25" s="6">
        <f>D25*C25</f>
        <v>1922</v>
      </c>
      <c r="F25" s="4">
        <f>E25/SUM($E$2:$E$226)</f>
        <v>2.3122415638462041E-3</v>
      </c>
      <c r="G25" s="4">
        <v>2.3122400000000001E-3</v>
      </c>
      <c r="H25" s="9">
        <v>-6.3777990000000004</v>
      </c>
      <c r="I25" t="s">
        <v>578</v>
      </c>
      <c r="J25" t="s">
        <v>686</v>
      </c>
    </row>
    <row r="26" spans="1:10" x14ac:dyDescent="0.25">
      <c r="A26" t="s">
        <v>146</v>
      </c>
      <c r="B26" t="s">
        <v>147</v>
      </c>
      <c r="C26">
        <v>0.5</v>
      </c>
      <c r="D26" s="6">
        <v>4292</v>
      </c>
      <c r="E26" s="6">
        <f>D26*C26</f>
        <v>2146</v>
      </c>
      <c r="F26" s="4">
        <f>E26/SUM($E$2:$E$226)</f>
        <v>2.581722370454711E-3</v>
      </c>
      <c r="G26" s="4">
        <v>2.58172E-3</v>
      </c>
      <c r="H26" s="9">
        <v>-6.1803889999999999</v>
      </c>
      <c r="I26" t="s">
        <v>544</v>
      </c>
      <c r="J26" t="s">
        <v>684</v>
      </c>
    </row>
    <row r="27" spans="1:10" x14ac:dyDescent="0.25">
      <c r="A27" t="s">
        <v>212</v>
      </c>
      <c r="B27" t="s">
        <v>213</v>
      </c>
      <c r="C27">
        <v>1</v>
      </c>
      <c r="D27" s="6">
        <v>1276</v>
      </c>
      <c r="E27" s="6">
        <f>D27*C27</f>
        <v>1276</v>
      </c>
      <c r="F27" s="4">
        <f>E27/SUM($E$2:$E$226)</f>
        <v>1.5350781662163146E-3</v>
      </c>
      <c r="G27" s="4">
        <v>1.5350800000000001E-3</v>
      </c>
      <c r="H27" s="9">
        <v>-6.0382920000000002</v>
      </c>
      <c r="I27" t="s">
        <v>577</v>
      </c>
      <c r="J27" t="s">
        <v>686</v>
      </c>
    </row>
    <row r="28" spans="1:10" x14ac:dyDescent="0.25">
      <c r="A28" t="s">
        <v>56</v>
      </c>
      <c r="B28" t="s">
        <v>57</v>
      </c>
      <c r="C28">
        <v>1</v>
      </c>
      <c r="D28" s="6">
        <v>8387</v>
      </c>
      <c r="E28" s="6">
        <f>D28*C28</f>
        <v>8387</v>
      </c>
      <c r="F28" s="4">
        <f>E28/SUM($E$2:$E$226)</f>
        <v>1.0089890736721185E-2</v>
      </c>
      <c r="G28" s="4">
        <v>1.0089889999999999E-2</v>
      </c>
      <c r="H28" s="9">
        <v>-5.9937259999999997</v>
      </c>
      <c r="I28" t="s">
        <v>608</v>
      </c>
      <c r="J28" t="s">
        <v>690</v>
      </c>
    </row>
    <row r="29" spans="1:10" x14ac:dyDescent="0.25">
      <c r="A29" t="s">
        <v>326</v>
      </c>
      <c r="B29" t="s">
        <v>327</v>
      </c>
      <c r="C29">
        <v>0.2</v>
      </c>
      <c r="D29" s="6">
        <v>2907</v>
      </c>
      <c r="E29" s="6">
        <f>D29*C29</f>
        <v>581.4</v>
      </c>
      <c r="F29" s="4">
        <f>E29/SUM($E$2:$E$226)</f>
        <v>6.9944705786690068E-4</v>
      </c>
      <c r="G29" s="4">
        <v>6.994499999999999E-4</v>
      </c>
      <c r="H29" s="9">
        <v>-5.6260159999999999</v>
      </c>
      <c r="I29" t="s">
        <v>646</v>
      </c>
      <c r="J29" t="s">
        <v>701</v>
      </c>
    </row>
    <row r="30" spans="1:10" x14ac:dyDescent="0.25">
      <c r="A30" t="s">
        <v>376</v>
      </c>
      <c r="B30" t="s">
        <v>377</v>
      </c>
      <c r="C30">
        <v>0.1</v>
      </c>
      <c r="D30" s="6">
        <v>3010</v>
      </c>
      <c r="E30" s="6">
        <f>D30*C30</f>
        <v>301</v>
      </c>
      <c r="F30" s="4">
        <f>E30/SUM($E$2:$E$226)</f>
        <v>3.621148338801808E-4</v>
      </c>
      <c r="G30" s="4">
        <v>3.6211000000000001E-4</v>
      </c>
      <c r="H30" s="9">
        <v>-4.5627380000000004</v>
      </c>
      <c r="I30" t="s">
        <v>588</v>
      </c>
      <c r="J30" t="s">
        <v>685</v>
      </c>
    </row>
    <row r="31" spans="1:10" x14ac:dyDescent="0.25">
      <c r="A31" t="s">
        <v>396</v>
      </c>
      <c r="B31" t="s">
        <v>397</v>
      </c>
      <c r="C31">
        <v>1</v>
      </c>
      <c r="D31" s="6">
        <v>255</v>
      </c>
      <c r="E31" s="6">
        <f>D31*C31</f>
        <v>255</v>
      </c>
      <c r="F31" s="4">
        <f>E31/SUM($E$2:$E$226)</f>
        <v>3.0677502538021964E-4</v>
      </c>
      <c r="G31" s="4">
        <v>3.0677999999999999E-4</v>
      </c>
      <c r="H31" s="9">
        <v>-3.7735850000000002</v>
      </c>
      <c r="I31" t="s">
        <v>561</v>
      </c>
      <c r="J31" t="s">
        <v>685</v>
      </c>
    </row>
    <row r="32" spans="1:10" x14ac:dyDescent="0.25">
      <c r="A32" t="s">
        <v>118</v>
      </c>
      <c r="B32" t="s">
        <v>119</v>
      </c>
      <c r="C32">
        <v>1</v>
      </c>
      <c r="D32" s="6">
        <v>3085</v>
      </c>
      <c r="E32" s="6">
        <f>D32*C32</f>
        <v>3085</v>
      </c>
      <c r="F32" s="4">
        <f>E32/SUM($E$2:$E$226)</f>
        <v>3.7113762874430491E-3</v>
      </c>
      <c r="G32" s="4">
        <v>3.7113800000000002E-3</v>
      </c>
      <c r="H32" s="9">
        <v>-3.7441499999999994</v>
      </c>
      <c r="I32" t="s">
        <v>457</v>
      </c>
      <c r="J32" t="s">
        <v>693</v>
      </c>
    </row>
    <row r="33" spans="1:10" x14ac:dyDescent="0.25">
      <c r="A33" t="s">
        <v>196</v>
      </c>
      <c r="B33" t="s">
        <v>197</v>
      </c>
      <c r="C33">
        <v>0.2</v>
      </c>
      <c r="D33" s="6">
        <v>7000</v>
      </c>
      <c r="E33" s="6">
        <f>D33*C33</f>
        <v>1400</v>
      </c>
      <c r="F33" s="4">
        <f>E33/SUM($E$2:$E$226)</f>
        <v>1.6842550413031666E-3</v>
      </c>
      <c r="G33" s="4">
        <v>1.6842599999999999E-3</v>
      </c>
      <c r="H33" s="9">
        <v>-3.581267</v>
      </c>
      <c r="I33" t="s">
        <v>467</v>
      </c>
      <c r="J33" t="s">
        <v>675</v>
      </c>
    </row>
    <row r="34" spans="1:10" x14ac:dyDescent="0.25">
      <c r="A34" t="s">
        <v>166</v>
      </c>
      <c r="B34" t="s">
        <v>167</v>
      </c>
      <c r="C34">
        <v>1</v>
      </c>
      <c r="D34" s="6">
        <v>1830</v>
      </c>
      <c r="E34" s="6">
        <f>D34*C34</f>
        <v>1830</v>
      </c>
      <c r="F34" s="4">
        <f>E34/SUM($E$2:$E$226)</f>
        <v>2.2015619468462818E-3</v>
      </c>
      <c r="G34" s="4">
        <v>2.20156E-3</v>
      </c>
      <c r="H34" s="9">
        <v>-3.0222690000000001</v>
      </c>
      <c r="I34" t="s">
        <v>581</v>
      </c>
      <c r="J34" t="s">
        <v>686</v>
      </c>
    </row>
    <row r="35" spans="1:10" x14ac:dyDescent="0.25">
      <c r="A35" t="s">
        <v>336</v>
      </c>
      <c r="B35" t="s">
        <v>337</v>
      </c>
      <c r="C35">
        <v>0.1</v>
      </c>
      <c r="D35" s="6">
        <v>5259</v>
      </c>
      <c r="E35" s="6">
        <f>D35*C35</f>
        <v>525.9</v>
      </c>
      <c r="F35" s="4">
        <f>E35/SUM($E$2:$E$226)</f>
        <v>6.3267837587238228E-4</v>
      </c>
      <c r="G35" s="4">
        <v>6.3268000000000005E-4</v>
      </c>
      <c r="H35" s="9">
        <v>-2.6115949999999999</v>
      </c>
      <c r="I35" t="s">
        <v>652</v>
      </c>
      <c r="J35" t="s">
        <v>701</v>
      </c>
    </row>
    <row r="36" spans="1:10" x14ac:dyDescent="0.25">
      <c r="A36" t="s">
        <v>314</v>
      </c>
      <c r="B36" t="s">
        <v>315</v>
      </c>
      <c r="C36">
        <v>0.2</v>
      </c>
      <c r="D36" s="6">
        <v>2999</v>
      </c>
      <c r="E36" s="6">
        <f>D36*C36</f>
        <v>599.80000000000007</v>
      </c>
      <c r="F36" s="4">
        <f>E36/SUM($E$2:$E$226)</f>
        <v>7.2158298126688526E-4</v>
      </c>
      <c r="G36" s="4">
        <v>7.2157999999999999E-4</v>
      </c>
      <c r="H36" s="9">
        <v>-2.5365850000000001</v>
      </c>
      <c r="I36" t="s">
        <v>539</v>
      </c>
      <c r="J36" t="s">
        <v>685</v>
      </c>
    </row>
    <row r="37" spans="1:10" x14ac:dyDescent="0.25">
      <c r="A37" t="s">
        <v>238</v>
      </c>
      <c r="B37" t="s">
        <v>239</v>
      </c>
      <c r="C37">
        <v>1</v>
      </c>
      <c r="D37" s="6">
        <v>1072</v>
      </c>
      <c r="E37" s="6">
        <f>D37*C37</f>
        <v>1072</v>
      </c>
      <c r="F37" s="4">
        <f>E37/SUM($E$2:$E$226)</f>
        <v>1.2896581459121389E-3</v>
      </c>
      <c r="G37" s="4">
        <v>1.28966E-3</v>
      </c>
      <c r="H37" s="9">
        <v>-2.2789429999999999</v>
      </c>
      <c r="I37" t="s">
        <v>489</v>
      </c>
      <c r="J37" t="s">
        <v>678</v>
      </c>
    </row>
    <row r="38" spans="1:10" x14ac:dyDescent="0.25">
      <c r="A38" t="s">
        <v>226</v>
      </c>
      <c r="B38" t="s">
        <v>227</v>
      </c>
      <c r="C38">
        <v>0.2</v>
      </c>
      <c r="D38" s="6">
        <v>5660</v>
      </c>
      <c r="E38" s="6">
        <f>D38*C38</f>
        <v>1132</v>
      </c>
      <c r="F38" s="4">
        <f>E38/SUM($E$2:$E$226)</f>
        <v>1.3618405048251318E-3</v>
      </c>
      <c r="G38" s="4">
        <v>1.36184E-3</v>
      </c>
      <c r="H38" s="9">
        <v>-1.906412</v>
      </c>
      <c r="I38" t="s">
        <v>551</v>
      </c>
      <c r="J38" t="s">
        <v>685</v>
      </c>
    </row>
    <row r="39" spans="1:10" x14ac:dyDescent="0.25">
      <c r="A39" t="s">
        <v>348</v>
      </c>
      <c r="B39" t="s">
        <v>349</v>
      </c>
      <c r="C39">
        <v>0.2</v>
      </c>
      <c r="D39" s="6">
        <v>2289</v>
      </c>
      <c r="E39" s="6">
        <f>D39*C39</f>
        <v>457.8</v>
      </c>
      <c r="F39" s="4">
        <f>E39/SUM($E$2:$E$226)</f>
        <v>5.5075139850613547E-4</v>
      </c>
      <c r="G39" s="4">
        <v>5.5075000000000002E-4</v>
      </c>
      <c r="H39" s="9">
        <v>-1.2516179999999999</v>
      </c>
      <c r="I39" t="s">
        <v>499</v>
      </c>
      <c r="J39" t="s">
        <v>678</v>
      </c>
    </row>
    <row r="40" spans="1:10" x14ac:dyDescent="0.25">
      <c r="A40" t="s">
        <v>142</v>
      </c>
      <c r="B40" t="s">
        <v>143</v>
      </c>
      <c r="C40">
        <v>0.5</v>
      </c>
      <c r="D40" s="6">
        <v>4495</v>
      </c>
      <c r="E40" s="6">
        <f>D40*C40</f>
        <v>2247.5</v>
      </c>
      <c r="F40" s="4">
        <f>E40/SUM($E$2:$E$226)</f>
        <v>2.7038308609491904E-3</v>
      </c>
      <c r="G40" s="4">
        <v>2.7038299999999999E-3</v>
      </c>
      <c r="H40" s="9">
        <v>-0.99118939999999989</v>
      </c>
      <c r="I40" t="s">
        <v>468</v>
      </c>
      <c r="J40" t="s">
        <v>675</v>
      </c>
    </row>
    <row r="41" spans="1:10" x14ac:dyDescent="0.25">
      <c r="A41" t="s">
        <v>46</v>
      </c>
      <c r="B41" t="s">
        <v>47</v>
      </c>
      <c r="C41">
        <v>1</v>
      </c>
      <c r="D41" s="6">
        <v>9170</v>
      </c>
      <c r="E41" s="6">
        <f>D41*C41</f>
        <v>9170</v>
      </c>
      <c r="F41" s="4">
        <f>E41/SUM($E$2:$E$226)</f>
        <v>1.103187052053574E-2</v>
      </c>
      <c r="G41" s="4">
        <v>1.1031869999999999E-2</v>
      </c>
      <c r="H41" s="9">
        <v>-0.54171179999999997</v>
      </c>
      <c r="I41" t="s">
        <v>585</v>
      </c>
      <c r="J41" t="s">
        <v>678</v>
      </c>
    </row>
    <row r="42" spans="1:10" x14ac:dyDescent="0.25">
      <c r="A42" t="s">
        <v>172</v>
      </c>
      <c r="B42" t="s">
        <v>173</v>
      </c>
      <c r="C42">
        <v>0.5</v>
      </c>
      <c r="D42" s="6">
        <v>3475</v>
      </c>
      <c r="E42" s="6">
        <f>D42*C42</f>
        <v>1737.5</v>
      </c>
      <c r="F42" s="4">
        <f>E42/SUM($E$2:$E$226)</f>
        <v>2.0902808101887515E-3</v>
      </c>
      <c r="G42" s="4">
        <v>2.0902799999999999E-3</v>
      </c>
      <c r="H42" s="9">
        <v>-0.42979940000000005</v>
      </c>
      <c r="I42" t="s">
        <v>650</v>
      </c>
      <c r="J42" t="s">
        <v>701</v>
      </c>
    </row>
    <row r="43" spans="1:10" x14ac:dyDescent="0.25">
      <c r="A43" t="s">
        <v>156</v>
      </c>
      <c r="B43" t="s">
        <v>157</v>
      </c>
      <c r="C43">
        <v>1</v>
      </c>
      <c r="D43" s="6">
        <v>2057</v>
      </c>
      <c r="E43" s="6">
        <f>D43*C43</f>
        <v>2057</v>
      </c>
      <c r="F43" s="4">
        <f>E43/SUM($E$2:$E$226)</f>
        <v>2.4746518714004384E-3</v>
      </c>
      <c r="G43" s="4">
        <v>2.4746500000000001E-3</v>
      </c>
      <c r="H43" s="9">
        <v>-0.29090909999999998</v>
      </c>
      <c r="I43" t="s">
        <v>600</v>
      </c>
      <c r="J43" t="s">
        <v>688</v>
      </c>
    </row>
    <row r="44" spans="1:10" x14ac:dyDescent="0.25">
      <c r="A44" t="s">
        <v>394</v>
      </c>
      <c r="B44" t="s">
        <v>395</v>
      </c>
      <c r="C44">
        <v>0.1</v>
      </c>
      <c r="D44" s="6">
        <v>2573</v>
      </c>
      <c r="E44" s="6">
        <f>D44*C44</f>
        <v>257.3</v>
      </c>
      <c r="F44" s="4">
        <f>E44/SUM($E$2:$E$226)</f>
        <v>3.095420158052177E-4</v>
      </c>
      <c r="G44" s="4">
        <v>3.0953999999999997E-4</v>
      </c>
      <c r="H44" s="9">
        <v>-0.19387360000000001</v>
      </c>
      <c r="I44" t="s">
        <v>531</v>
      </c>
      <c r="J44" t="s">
        <v>682</v>
      </c>
    </row>
    <row r="45" spans="1:10" x14ac:dyDescent="0.25">
      <c r="A45" t="s">
        <v>318</v>
      </c>
      <c r="B45" t="s">
        <v>319</v>
      </c>
      <c r="C45">
        <v>1</v>
      </c>
      <c r="D45" s="6">
        <v>588</v>
      </c>
      <c r="E45" s="6">
        <f>D45*C45</f>
        <v>588</v>
      </c>
      <c r="F45" s="4">
        <f>E45/SUM($E$2:$E$226)</f>
        <v>7.0738711734732995E-4</v>
      </c>
      <c r="G45" s="4">
        <v>7.0739000000000002E-4</v>
      </c>
      <c r="H45" s="9">
        <v>0.1703578</v>
      </c>
      <c r="I45" t="s">
        <v>493</v>
      </c>
      <c r="J45" t="s">
        <v>677</v>
      </c>
    </row>
    <row r="46" spans="1:10" x14ac:dyDescent="0.25">
      <c r="A46" t="s">
        <v>130</v>
      </c>
      <c r="B46" t="s">
        <v>131</v>
      </c>
      <c r="C46">
        <v>1</v>
      </c>
      <c r="D46" s="6">
        <v>2812.5</v>
      </c>
      <c r="E46" s="6">
        <f>D46*C46</f>
        <v>2812.5</v>
      </c>
      <c r="F46" s="4">
        <f>E46/SUM($E$2:$E$226)</f>
        <v>3.3835480740465398E-3</v>
      </c>
      <c r="G46" s="4">
        <v>3.3835500000000004E-3</v>
      </c>
      <c r="H46" s="9">
        <v>0.19239439999999999</v>
      </c>
      <c r="I46" t="s">
        <v>554</v>
      </c>
      <c r="J46" t="s">
        <v>685</v>
      </c>
    </row>
    <row r="47" spans="1:10" x14ac:dyDescent="0.25">
      <c r="A47" t="s">
        <v>104</v>
      </c>
      <c r="B47" t="s">
        <v>105</v>
      </c>
      <c r="C47">
        <v>1</v>
      </c>
      <c r="D47" s="6">
        <v>3766</v>
      </c>
      <c r="E47" s="6">
        <f>D47*C47</f>
        <v>3766</v>
      </c>
      <c r="F47" s="4">
        <f>E47/SUM($E$2:$E$226)</f>
        <v>4.5306460611055184E-3</v>
      </c>
      <c r="G47" s="4">
        <v>4.5306499999999998E-3</v>
      </c>
      <c r="H47" s="9">
        <v>0.2929427</v>
      </c>
      <c r="I47" t="s">
        <v>508</v>
      </c>
      <c r="J47" t="s">
        <v>679</v>
      </c>
    </row>
    <row r="48" spans="1:10" x14ac:dyDescent="0.25">
      <c r="A48" t="s">
        <v>274</v>
      </c>
      <c r="B48" t="s">
        <v>275</v>
      </c>
      <c r="C48">
        <v>0.2</v>
      </c>
      <c r="D48" s="6">
        <v>4050</v>
      </c>
      <c r="E48" s="6">
        <f>D48*C48</f>
        <v>810</v>
      </c>
      <c r="F48" s="4">
        <f>E48/SUM($E$2:$E$226)</f>
        <v>9.7446184532540346E-4</v>
      </c>
      <c r="G48" s="4">
        <v>9.7446000000000002E-4</v>
      </c>
      <c r="H48" s="9">
        <v>0.49627789999999994</v>
      </c>
      <c r="I48" t="s">
        <v>500</v>
      </c>
      <c r="J48" t="s">
        <v>678</v>
      </c>
    </row>
    <row r="49" spans="1:10" x14ac:dyDescent="0.25">
      <c r="A49" t="s">
        <v>186</v>
      </c>
      <c r="B49" t="s">
        <v>187</v>
      </c>
      <c r="C49">
        <v>1</v>
      </c>
      <c r="D49" s="6">
        <v>1564</v>
      </c>
      <c r="E49" s="6">
        <f>D49*C49</f>
        <v>1564</v>
      </c>
      <c r="F49" s="4">
        <f>E49/SUM($E$2:$E$226)</f>
        <v>1.8815534889986803E-3</v>
      </c>
      <c r="G49" s="4">
        <v>1.8815499999999998E-3</v>
      </c>
      <c r="H49" s="9">
        <v>0.57803470000000001</v>
      </c>
      <c r="I49" t="s">
        <v>565</v>
      </c>
      <c r="J49" t="s">
        <v>686</v>
      </c>
    </row>
    <row r="50" spans="1:10" x14ac:dyDescent="0.25">
      <c r="A50" t="s">
        <v>294</v>
      </c>
      <c r="B50" t="s">
        <v>295</v>
      </c>
      <c r="C50">
        <v>0.2</v>
      </c>
      <c r="D50" s="6">
        <v>3600</v>
      </c>
      <c r="E50" s="6">
        <f>D50*C50</f>
        <v>720</v>
      </c>
      <c r="F50" s="4">
        <f>E50/SUM($E$2:$E$226)</f>
        <v>8.6618830695591419E-4</v>
      </c>
      <c r="G50" s="4">
        <v>8.6618999999999997E-4</v>
      </c>
      <c r="H50" s="9">
        <v>1.2658229999999999</v>
      </c>
      <c r="I50" t="s">
        <v>458</v>
      </c>
      <c r="J50" t="s">
        <v>693</v>
      </c>
    </row>
    <row r="51" spans="1:10" x14ac:dyDescent="0.25">
      <c r="A51" t="s">
        <v>190</v>
      </c>
      <c r="B51" t="s">
        <v>191</v>
      </c>
      <c r="C51">
        <v>0.5</v>
      </c>
      <c r="D51" s="6">
        <v>2941</v>
      </c>
      <c r="E51" s="6">
        <f>D51*C51</f>
        <v>1470.5</v>
      </c>
      <c r="F51" s="4">
        <f>E51/SUM($E$2:$E$226)</f>
        <v>1.7690693130259331E-3</v>
      </c>
      <c r="G51" s="4">
        <v>1.7690700000000002E-3</v>
      </c>
      <c r="H51" s="9">
        <v>1.6558489999999999</v>
      </c>
      <c r="I51" t="s">
        <v>478</v>
      </c>
      <c r="J51" t="s">
        <v>675</v>
      </c>
    </row>
    <row r="52" spans="1:10" x14ac:dyDescent="0.25">
      <c r="A52" t="s">
        <v>250</v>
      </c>
      <c r="B52" t="s">
        <v>251</v>
      </c>
      <c r="C52">
        <v>1</v>
      </c>
      <c r="D52" s="6">
        <v>981</v>
      </c>
      <c r="E52" s="6">
        <f>D52*C52</f>
        <v>981</v>
      </c>
      <c r="F52" s="4">
        <f>E52/SUM($E$2:$E$226)</f>
        <v>1.1801815682274332E-3</v>
      </c>
      <c r="G52" s="4">
        <v>1.1801800000000001E-3</v>
      </c>
      <c r="H52" s="9">
        <v>1.8672200000000001</v>
      </c>
      <c r="I52" t="s">
        <v>465</v>
      </c>
      <c r="J52" t="s">
        <v>693</v>
      </c>
    </row>
    <row r="53" spans="1:10" x14ac:dyDescent="0.25">
      <c r="A53" t="s">
        <v>12</v>
      </c>
      <c r="B53" t="s">
        <v>13</v>
      </c>
      <c r="C53">
        <v>1</v>
      </c>
      <c r="D53" s="6">
        <v>25920</v>
      </c>
      <c r="E53" s="6">
        <f>D53*C53</f>
        <v>25920</v>
      </c>
      <c r="F53" s="4">
        <f>E53/SUM($E$2:$E$226)</f>
        <v>3.1182779050412911E-2</v>
      </c>
      <c r="G53" s="4">
        <v>3.118278E-2</v>
      </c>
      <c r="H53" s="9">
        <v>2.3067820000000001</v>
      </c>
      <c r="I53" t="s">
        <v>582</v>
      </c>
      <c r="J53" t="s">
        <v>686</v>
      </c>
    </row>
    <row r="54" spans="1:10" x14ac:dyDescent="0.25">
      <c r="A54" t="s">
        <v>330</v>
      </c>
      <c r="B54" t="s">
        <v>331</v>
      </c>
      <c r="C54">
        <v>1</v>
      </c>
      <c r="D54" s="6">
        <v>575.4</v>
      </c>
      <c r="E54" s="6">
        <f>D54*C54</f>
        <v>575.4</v>
      </c>
      <c r="F54" s="4">
        <f>E54/SUM($E$2:$E$226)</f>
        <v>6.9222882197560143E-4</v>
      </c>
      <c r="G54" s="4">
        <v>6.9223000000000006E-4</v>
      </c>
      <c r="H54" s="9">
        <v>2.7321430000000002</v>
      </c>
      <c r="I54" t="s">
        <v>592</v>
      </c>
      <c r="J54" t="s">
        <v>688</v>
      </c>
    </row>
    <row r="55" spans="1:10" x14ac:dyDescent="0.25">
      <c r="A55" t="s">
        <v>296</v>
      </c>
      <c r="B55" t="s">
        <v>297</v>
      </c>
      <c r="C55">
        <v>0.1</v>
      </c>
      <c r="D55" s="6">
        <v>7098</v>
      </c>
      <c r="E55" s="6">
        <f>D55*C55</f>
        <v>709.80000000000007</v>
      </c>
      <c r="F55" s="4">
        <f>E55/SUM($E$2:$E$226)</f>
        <v>8.5391730594070554E-4</v>
      </c>
      <c r="G55" s="4">
        <v>8.5391999999999998E-4</v>
      </c>
      <c r="H55" s="9">
        <v>3.0210599999999999</v>
      </c>
      <c r="I55" t="s">
        <v>651</v>
      </c>
      <c r="J55" t="s">
        <v>701</v>
      </c>
    </row>
    <row r="56" spans="1:10" x14ac:dyDescent="0.25">
      <c r="A56" t="s">
        <v>116</v>
      </c>
      <c r="B56" t="s">
        <v>117</v>
      </c>
      <c r="C56">
        <v>0.5</v>
      </c>
      <c r="D56" s="6">
        <v>6390</v>
      </c>
      <c r="E56" s="6">
        <f>D56*C56</f>
        <v>3195</v>
      </c>
      <c r="F56" s="4">
        <f>E56/SUM($E$2:$E$226)</f>
        <v>3.8437106121168695E-3</v>
      </c>
      <c r="G56" s="4">
        <v>3.8437100000000002E-3</v>
      </c>
      <c r="H56" s="9">
        <v>3.0645159999999998</v>
      </c>
      <c r="I56" t="s">
        <v>533</v>
      </c>
      <c r="J56" t="s">
        <v>682</v>
      </c>
    </row>
    <row r="57" spans="1:10" x14ac:dyDescent="0.25">
      <c r="A57" t="s">
        <v>356</v>
      </c>
      <c r="B57" t="s">
        <v>357</v>
      </c>
      <c r="C57">
        <v>0.2</v>
      </c>
      <c r="D57" s="6">
        <v>2179</v>
      </c>
      <c r="E57" s="6">
        <f>D57*C57</f>
        <v>435.8</v>
      </c>
      <c r="F57" s="4">
        <f>E57/SUM($E$2:$E$226)</f>
        <v>5.2428453357137141E-4</v>
      </c>
      <c r="G57" s="4">
        <v>5.2428000000000002E-4</v>
      </c>
      <c r="H57" s="9">
        <v>3.0776520000000001</v>
      </c>
      <c r="I57" t="s">
        <v>668</v>
      </c>
      <c r="J57" t="s">
        <v>708</v>
      </c>
    </row>
    <row r="58" spans="1:10" x14ac:dyDescent="0.25">
      <c r="A58" t="s">
        <v>270</v>
      </c>
      <c r="B58" t="s">
        <v>271</v>
      </c>
      <c r="C58">
        <v>1</v>
      </c>
      <c r="D58" s="6">
        <v>835</v>
      </c>
      <c r="E58" s="6">
        <f>D58*C58</f>
        <v>835</v>
      </c>
      <c r="F58" s="4">
        <f>E58/SUM($E$2:$E$226)</f>
        <v>1.0045378282058171E-3</v>
      </c>
      <c r="G58" s="4">
        <v>1.0045399999999999E-3</v>
      </c>
      <c r="H58" s="9">
        <v>3.0864199999999999</v>
      </c>
      <c r="I58" t="s">
        <v>635</v>
      </c>
      <c r="J58" t="s">
        <v>697</v>
      </c>
    </row>
    <row r="59" spans="1:10" x14ac:dyDescent="0.25">
      <c r="A59" t="s">
        <v>426</v>
      </c>
      <c r="B59" t="s">
        <v>427</v>
      </c>
      <c r="C59">
        <v>0.1</v>
      </c>
      <c r="D59" s="6">
        <v>1423</v>
      </c>
      <c r="E59" s="6">
        <f>D59*C59</f>
        <v>142.30000000000001</v>
      </c>
      <c r="F59" s="4">
        <f>E59/SUM($E$2:$E$226)</f>
        <v>1.7119249455531472E-4</v>
      </c>
      <c r="G59" s="4">
        <v>1.7118999999999999E-4</v>
      </c>
      <c r="H59" s="9">
        <v>3.115942</v>
      </c>
      <c r="I59" t="s">
        <v>482</v>
      </c>
      <c r="J59" t="s">
        <v>676</v>
      </c>
    </row>
    <row r="60" spans="1:10" x14ac:dyDescent="0.25">
      <c r="A60" t="s">
        <v>430</v>
      </c>
      <c r="B60" t="s">
        <v>431</v>
      </c>
      <c r="C60">
        <v>0.1</v>
      </c>
      <c r="D60" s="6">
        <v>1235</v>
      </c>
      <c r="E60" s="6">
        <f>D60*C60</f>
        <v>123.5</v>
      </c>
      <c r="F60" s="4">
        <f>E60/SUM($E$2:$E$226)</f>
        <v>1.4857535542924362E-4</v>
      </c>
      <c r="G60" s="4">
        <v>1.4857999999999999E-4</v>
      </c>
      <c r="H60" s="9">
        <v>3.3500839999999998</v>
      </c>
      <c r="I60" t="s">
        <v>494</v>
      </c>
      <c r="J60" t="s">
        <v>677</v>
      </c>
    </row>
    <row r="61" spans="1:10" x14ac:dyDescent="0.25">
      <c r="A61" t="s">
        <v>90</v>
      </c>
      <c r="B61" t="s">
        <v>91</v>
      </c>
      <c r="C61">
        <v>1</v>
      </c>
      <c r="D61" s="6">
        <v>4948</v>
      </c>
      <c r="E61" s="6">
        <f>D61*C61</f>
        <v>4948</v>
      </c>
      <c r="F61" s="4">
        <f>E61/SUM($E$2:$E$226)</f>
        <v>5.952638531691477E-3</v>
      </c>
      <c r="G61" s="4">
        <v>5.9526400000000004E-3</v>
      </c>
      <c r="H61" s="9">
        <v>3.5968210000000003</v>
      </c>
      <c r="I61" t="s">
        <v>599</v>
      </c>
      <c r="J61" t="s">
        <v>688</v>
      </c>
    </row>
    <row r="62" spans="1:10" x14ac:dyDescent="0.25">
      <c r="A62" t="s">
        <v>144</v>
      </c>
      <c r="B62" t="s">
        <v>145</v>
      </c>
      <c r="C62">
        <v>1</v>
      </c>
      <c r="D62" s="6">
        <v>2182</v>
      </c>
      <c r="E62" s="6">
        <f>D62*C62</f>
        <v>2182</v>
      </c>
      <c r="F62" s="4">
        <f>E62/SUM($E$2:$E$226)</f>
        <v>2.6250317858025067E-3</v>
      </c>
      <c r="G62" s="4">
        <v>2.62503E-3</v>
      </c>
      <c r="H62" s="9">
        <v>3.7821120000000001</v>
      </c>
      <c r="I62" t="s">
        <v>479</v>
      </c>
      <c r="J62" t="s">
        <v>675</v>
      </c>
    </row>
    <row r="63" spans="1:10" x14ac:dyDescent="0.25">
      <c r="A63" t="s">
        <v>76</v>
      </c>
      <c r="B63" t="s">
        <v>77</v>
      </c>
      <c r="C63">
        <v>1</v>
      </c>
      <c r="D63" s="6">
        <v>6210</v>
      </c>
      <c r="E63" s="6">
        <f>D63*C63</f>
        <v>6210</v>
      </c>
      <c r="F63" s="4">
        <f>E63/SUM($E$2:$E$226)</f>
        <v>7.4708741474947601E-3</v>
      </c>
      <c r="G63" s="4">
        <v>7.4708699999999992E-3</v>
      </c>
      <c r="H63" s="9">
        <v>4.5454549999999996</v>
      </c>
      <c r="I63" t="s">
        <v>518</v>
      </c>
      <c r="J63" t="s">
        <v>709</v>
      </c>
    </row>
    <row r="64" spans="1:10" x14ac:dyDescent="0.25">
      <c r="A64" t="s">
        <v>332</v>
      </c>
      <c r="B64" t="s">
        <v>333</v>
      </c>
      <c r="C64">
        <v>1</v>
      </c>
      <c r="D64" s="6">
        <v>570.29999999999995</v>
      </c>
      <c r="E64" s="6">
        <f>D64*C64</f>
        <v>570.29999999999995</v>
      </c>
      <c r="F64" s="4">
        <f>E64/SUM($E$2:$E$226)</f>
        <v>6.86093321467997E-4</v>
      </c>
      <c r="G64" s="4">
        <v>6.8608999999999999E-4</v>
      </c>
      <c r="H64" s="9">
        <v>4.6605499999999997</v>
      </c>
      <c r="I64" t="s">
        <v>634</v>
      </c>
      <c r="J64" t="s">
        <v>697</v>
      </c>
    </row>
    <row r="65" spans="1:10" x14ac:dyDescent="0.25">
      <c r="A65" t="s">
        <v>370</v>
      </c>
      <c r="B65" t="s">
        <v>371</v>
      </c>
      <c r="C65">
        <v>0.1</v>
      </c>
      <c r="D65" s="6">
        <v>3165</v>
      </c>
      <c r="E65" s="6">
        <f>D65*C65</f>
        <v>316.5</v>
      </c>
      <c r="F65" s="4">
        <f>E65/SUM($E$2:$E$226)</f>
        <v>3.807619432660373E-4</v>
      </c>
      <c r="G65" s="4">
        <v>3.8076000000000001E-4</v>
      </c>
      <c r="H65" s="9">
        <v>4.9751240000000001</v>
      </c>
      <c r="I65" t="s">
        <v>530</v>
      </c>
      <c r="J65" t="s">
        <v>682</v>
      </c>
    </row>
    <row r="66" spans="1:10" x14ac:dyDescent="0.25">
      <c r="A66" t="s">
        <v>258</v>
      </c>
      <c r="B66" t="s">
        <v>259</v>
      </c>
      <c r="C66">
        <v>1</v>
      </c>
      <c r="D66" s="6">
        <v>936</v>
      </c>
      <c r="E66" s="6">
        <f>D66*C66</f>
        <v>936</v>
      </c>
      <c r="F66" s="4">
        <f>E66/SUM($E$2:$E$226)</f>
        <v>1.1260447990426884E-3</v>
      </c>
      <c r="G66" s="4">
        <v>1.12604E-3</v>
      </c>
      <c r="H66" s="9">
        <v>5.0561800000000003</v>
      </c>
      <c r="I66" t="s">
        <v>459</v>
      </c>
      <c r="J66" t="s">
        <v>693</v>
      </c>
    </row>
    <row r="67" spans="1:10" x14ac:dyDescent="0.25">
      <c r="A67" t="s">
        <v>400</v>
      </c>
      <c r="B67" t="s">
        <v>401</v>
      </c>
      <c r="C67">
        <v>0.1</v>
      </c>
      <c r="D67" s="6">
        <v>2445</v>
      </c>
      <c r="E67" s="6">
        <f>D67*C67</f>
        <v>244.5</v>
      </c>
      <c r="F67" s="4">
        <f>E67/SUM($E$2:$E$226)</f>
        <v>2.9414311257044588E-4</v>
      </c>
      <c r="G67" s="4">
        <v>2.9413999999999997E-4</v>
      </c>
      <c r="H67" s="9">
        <v>5.2065400000000004</v>
      </c>
      <c r="I67" t="s">
        <v>589</v>
      </c>
      <c r="J67" t="s">
        <v>687</v>
      </c>
    </row>
    <row r="68" spans="1:10" x14ac:dyDescent="0.25">
      <c r="A68" t="s">
        <v>74</v>
      </c>
      <c r="B68" t="s">
        <v>75</v>
      </c>
      <c r="C68">
        <v>1</v>
      </c>
      <c r="D68" s="6">
        <v>6780</v>
      </c>
      <c r="E68" s="6">
        <f>D68*C68</f>
        <v>6780</v>
      </c>
      <c r="F68" s="4">
        <f>E68/SUM($E$2:$E$226)</f>
        <v>8.1566065571681921E-3</v>
      </c>
      <c r="G68" s="4">
        <v>8.1566099999999999E-3</v>
      </c>
      <c r="H68" s="9">
        <v>5.2631579999999998</v>
      </c>
      <c r="I68" t="s">
        <v>497</v>
      </c>
      <c r="J68" t="s">
        <v>678</v>
      </c>
    </row>
    <row r="69" spans="1:10" x14ac:dyDescent="0.25">
      <c r="A69" t="s">
        <v>132</v>
      </c>
      <c r="B69" t="s">
        <v>133</v>
      </c>
      <c r="C69">
        <v>0.5</v>
      </c>
      <c r="D69" s="6">
        <v>5614</v>
      </c>
      <c r="E69" s="6">
        <f>D69*C69</f>
        <v>2807</v>
      </c>
      <c r="F69" s="4">
        <f>E69/SUM($E$2:$E$226)</f>
        <v>3.3769313578128489E-3</v>
      </c>
      <c r="G69" s="4">
        <v>3.3769300000000002E-3</v>
      </c>
      <c r="H69" s="9">
        <v>5.7837230000000002</v>
      </c>
      <c r="I69" t="s">
        <v>640</v>
      </c>
      <c r="J69" t="s">
        <v>698</v>
      </c>
    </row>
    <row r="70" spans="1:10" x14ac:dyDescent="0.25">
      <c r="A70" t="s">
        <v>40</v>
      </c>
      <c r="B70" t="s">
        <v>41</v>
      </c>
      <c r="C70">
        <v>4</v>
      </c>
      <c r="D70" s="6">
        <v>2407.5</v>
      </c>
      <c r="E70" s="6">
        <f>D70*C70</f>
        <v>9630</v>
      </c>
      <c r="F70" s="4">
        <f>E70/SUM($E$2:$E$226)</f>
        <v>1.1585268605535352E-2</v>
      </c>
      <c r="G70" s="4">
        <v>1.1585270000000002E-2</v>
      </c>
      <c r="H70" s="9">
        <v>6.758254</v>
      </c>
      <c r="I70" t="s">
        <v>603</v>
      </c>
      <c r="J70" t="s">
        <v>689</v>
      </c>
    </row>
    <row r="71" spans="1:10" x14ac:dyDescent="0.25">
      <c r="A71" t="s">
        <v>406</v>
      </c>
      <c r="B71" t="s">
        <v>407</v>
      </c>
      <c r="C71">
        <v>0.1</v>
      </c>
      <c r="D71" s="6">
        <v>2322</v>
      </c>
      <c r="E71" s="6">
        <f>D71*C71</f>
        <v>232.20000000000002</v>
      </c>
      <c r="F71" s="4">
        <f>E71/SUM($E$2:$E$226)</f>
        <v>2.7934572899328237E-4</v>
      </c>
      <c r="G71" s="4">
        <v>2.7935000000000004E-4</v>
      </c>
      <c r="H71" s="9">
        <v>6.9585249999999998</v>
      </c>
      <c r="I71" t="s">
        <v>543</v>
      </c>
      <c r="J71" t="s">
        <v>684</v>
      </c>
    </row>
    <row r="72" spans="1:10" x14ac:dyDescent="0.25">
      <c r="A72" t="s">
        <v>138</v>
      </c>
      <c r="B72" t="s">
        <v>139</v>
      </c>
      <c r="C72">
        <v>1</v>
      </c>
      <c r="D72" s="6">
        <v>2415</v>
      </c>
      <c r="E72" s="6">
        <f>D72*C72</f>
        <v>2415</v>
      </c>
      <c r="F72" s="4">
        <f>E72/SUM($E$2:$E$226)</f>
        <v>2.9053399462479622E-3</v>
      </c>
      <c r="G72" s="4">
        <v>2.9053400000000002E-3</v>
      </c>
      <c r="H72" s="9">
        <v>7.2190139999999996</v>
      </c>
      <c r="I72" t="s">
        <v>557</v>
      </c>
      <c r="J72" t="s">
        <v>685</v>
      </c>
    </row>
    <row r="73" spans="1:10" x14ac:dyDescent="0.25">
      <c r="A73" t="s">
        <v>288</v>
      </c>
      <c r="B73" t="s">
        <v>289</v>
      </c>
      <c r="C73">
        <v>0.5</v>
      </c>
      <c r="D73" s="6">
        <v>1482</v>
      </c>
      <c r="E73" s="6">
        <f>D73*C73</f>
        <v>741</v>
      </c>
      <c r="F73" s="4">
        <f>E73/SUM($E$2:$E$226)</f>
        <v>8.9145213257546172E-4</v>
      </c>
      <c r="G73" s="4">
        <v>8.9145000000000001E-4</v>
      </c>
      <c r="H73" s="9">
        <v>7.308249</v>
      </c>
      <c r="I73" t="s">
        <v>462</v>
      </c>
      <c r="J73" t="s">
        <v>693</v>
      </c>
    </row>
    <row r="74" spans="1:10" x14ac:dyDescent="0.25">
      <c r="A74" t="s">
        <v>316</v>
      </c>
      <c r="B74" t="s">
        <v>317</v>
      </c>
      <c r="C74">
        <v>0.1</v>
      </c>
      <c r="D74" s="6">
        <v>5950</v>
      </c>
      <c r="E74" s="6">
        <f>D74*C74</f>
        <v>595</v>
      </c>
      <c r="F74" s="4">
        <f>E74/SUM($E$2:$E$226)</f>
        <v>7.1580839255384573E-4</v>
      </c>
      <c r="G74" s="4">
        <v>7.158100000000001E-4</v>
      </c>
      <c r="H74" s="9">
        <v>7.400722</v>
      </c>
      <c r="I74" t="s">
        <v>569</v>
      </c>
      <c r="J74" t="s">
        <v>686</v>
      </c>
    </row>
    <row r="75" spans="1:10" x14ac:dyDescent="0.25">
      <c r="A75" t="s">
        <v>174</v>
      </c>
      <c r="B75" t="s">
        <v>175</v>
      </c>
      <c r="C75">
        <v>0.5</v>
      </c>
      <c r="D75" s="6">
        <v>3320</v>
      </c>
      <c r="E75" s="6">
        <f>D75*C75</f>
        <v>1660</v>
      </c>
      <c r="F75" s="4">
        <f>E75/SUM($E$2:$E$226)</f>
        <v>1.9970452632594687E-3</v>
      </c>
      <c r="G75" s="4">
        <v>1.9970499999999998E-3</v>
      </c>
      <c r="H75" s="9">
        <v>7.4433660000000001</v>
      </c>
      <c r="I75" t="s">
        <v>660</v>
      </c>
      <c r="J75" t="s">
        <v>705</v>
      </c>
    </row>
    <row r="76" spans="1:10" x14ac:dyDescent="0.25">
      <c r="A76" t="s">
        <v>140</v>
      </c>
      <c r="B76" t="s">
        <v>141</v>
      </c>
      <c r="C76">
        <v>1</v>
      </c>
      <c r="D76" s="6">
        <v>2264.5</v>
      </c>
      <c r="E76" s="6">
        <f>D76*C76</f>
        <v>2264.5</v>
      </c>
      <c r="F76" s="4">
        <f>E76/SUM($E$2:$E$226)</f>
        <v>2.724282529307872E-3</v>
      </c>
      <c r="G76" s="4">
        <v>2.7242799999999999E-3</v>
      </c>
      <c r="H76" s="9">
        <v>7.7857139999999987</v>
      </c>
      <c r="I76" t="s">
        <v>464</v>
      </c>
      <c r="J76" t="s">
        <v>693</v>
      </c>
    </row>
    <row r="77" spans="1:10" x14ac:dyDescent="0.25">
      <c r="A77" t="s">
        <v>216</v>
      </c>
      <c r="B77" t="s">
        <v>217</v>
      </c>
      <c r="C77">
        <v>1</v>
      </c>
      <c r="D77" s="6">
        <v>1223</v>
      </c>
      <c r="E77" s="6">
        <f>D77*C77</f>
        <v>1223</v>
      </c>
      <c r="F77" s="4">
        <f>E77/SUM($E$2:$E$226)</f>
        <v>1.4713170825098377E-3</v>
      </c>
      <c r="G77" s="4">
        <v>1.4713200000000001E-3</v>
      </c>
      <c r="H77" s="9">
        <v>7.8552520000000001</v>
      </c>
      <c r="I77" t="s">
        <v>552</v>
      </c>
      <c r="J77" t="s">
        <v>685</v>
      </c>
    </row>
    <row r="78" spans="1:10" x14ac:dyDescent="0.25">
      <c r="A78" t="s">
        <v>168</v>
      </c>
      <c r="B78" t="s">
        <v>169</v>
      </c>
      <c r="C78">
        <v>1</v>
      </c>
      <c r="D78" s="6">
        <v>1798.5</v>
      </c>
      <c r="E78" s="6">
        <f>D78*C78</f>
        <v>1798.5</v>
      </c>
      <c r="F78" s="4">
        <f>E78/SUM($E$2:$E$226)</f>
        <v>2.1636662084169606E-3</v>
      </c>
      <c r="G78" s="4">
        <v>2.1636699999999999E-3</v>
      </c>
      <c r="H78" s="9">
        <v>8.2679539999999996</v>
      </c>
      <c r="I78" t="s">
        <v>643</v>
      </c>
      <c r="J78" t="s">
        <v>700</v>
      </c>
    </row>
    <row r="79" spans="1:10" x14ac:dyDescent="0.25">
      <c r="A79" t="s">
        <v>272</v>
      </c>
      <c r="B79" t="s">
        <v>273</v>
      </c>
      <c r="C79">
        <v>1</v>
      </c>
      <c r="D79" s="6">
        <v>812</v>
      </c>
      <c r="E79" s="6">
        <f>D79*C79</f>
        <v>812</v>
      </c>
      <c r="F79" s="4">
        <f>E79/SUM($E$2:$E$226)</f>
        <v>9.7686792395583651E-4</v>
      </c>
      <c r="G79" s="4">
        <v>9.7686999999999991E-4</v>
      </c>
      <c r="H79" s="9">
        <v>8.5010279999999998</v>
      </c>
      <c r="I79" t="s">
        <v>460</v>
      </c>
      <c r="J79" t="s">
        <v>693</v>
      </c>
    </row>
    <row r="80" spans="1:10" x14ac:dyDescent="0.25">
      <c r="A80" t="s">
        <v>412</v>
      </c>
      <c r="B80" t="s">
        <v>413</v>
      </c>
      <c r="C80">
        <v>0.1</v>
      </c>
      <c r="D80" s="6">
        <v>2079</v>
      </c>
      <c r="E80" s="6">
        <f>D80*C80</f>
        <v>207.9</v>
      </c>
      <c r="F80" s="4">
        <f>E80/SUM($E$2:$E$226)</f>
        <v>2.5011187363352025E-4</v>
      </c>
      <c r="G80" s="4">
        <v>2.5011E-4</v>
      </c>
      <c r="H80" s="9">
        <v>8.8389120000000005</v>
      </c>
      <c r="I80" t="s">
        <v>540</v>
      </c>
      <c r="J80" t="s">
        <v>684</v>
      </c>
    </row>
    <row r="81" spans="1:10" x14ac:dyDescent="0.25">
      <c r="A81" t="s">
        <v>428</v>
      </c>
      <c r="B81" t="s">
        <v>429</v>
      </c>
      <c r="C81">
        <v>0.1</v>
      </c>
      <c r="D81" s="6">
        <v>1358.5</v>
      </c>
      <c r="E81" s="6">
        <f>D81*C81</f>
        <v>135.85</v>
      </c>
      <c r="F81" s="4">
        <f>E81/SUM($E$2:$E$226)</f>
        <v>1.6343289097216798E-4</v>
      </c>
      <c r="G81" s="4">
        <v>1.6343E-4</v>
      </c>
      <c r="H81" s="9">
        <v>9.2518100000000008</v>
      </c>
      <c r="I81" t="s">
        <v>665</v>
      </c>
      <c r="J81" t="s">
        <v>707</v>
      </c>
    </row>
    <row r="82" spans="1:10" x14ac:dyDescent="0.25">
      <c r="A82" t="s">
        <v>290</v>
      </c>
      <c r="B82" t="s">
        <v>291</v>
      </c>
      <c r="C82">
        <v>0.3</v>
      </c>
      <c r="D82" s="6">
        <v>2465</v>
      </c>
      <c r="E82" s="6">
        <f>D82*C82</f>
        <v>739.5</v>
      </c>
      <c r="F82" s="4">
        <f>E82/SUM($E$2:$E$226)</f>
        <v>8.8964757360263688E-4</v>
      </c>
      <c r="G82" s="4">
        <v>8.8965000000000008E-4</v>
      </c>
      <c r="H82" s="9">
        <v>9.2641840000000002</v>
      </c>
      <c r="I82" t="s">
        <v>529</v>
      </c>
      <c r="J82" t="s">
        <v>682</v>
      </c>
    </row>
    <row r="83" spans="1:10" x14ac:dyDescent="0.25">
      <c r="A83" t="s">
        <v>128</v>
      </c>
      <c r="B83" t="s">
        <v>129</v>
      </c>
      <c r="C83">
        <v>1</v>
      </c>
      <c r="D83" s="6">
        <v>2878</v>
      </c>
      <c r="E83" s="6">
        <f>D83*C83</f>
        <v>2878</v>
      </c>
      <c r="F83" s="4">
        <f>E83/SUM($E$2:$E$226)</f>
        <v>3.4623471491932239E-3</v>
      </c>
      <c r="G83" s="4">
        <v>3.4623500000000003E-3</v>
      </c>
      <c r="H83" s="9">
        <v>9.3978169999999999</v>
      </c>
      <c r="I83" t="s">
        <v>637</v>
      </c>
      <c r="J83" t="s">
        <v>699</v>
      </c>
    </row>
    <row r="84" spans="1:10" x14ac:dyDescent="0.25">
      <c r="A84" t="s">
        <v>180</v>
      </c>
      <c r="B84" t="s">
        <v>181</v>
      </c>
      <c r="C84">
        <v>0.1</v>
      </c>
      <c r="D84" s="6">
        <v>16025</v>
      </c>
      <c r="E84" s="6">
        <f>D84*C84</f>
        <v>1602.5</v>
      </c>
      <c r="F84" s="4">
        <f>E84/SUM($E$2:$E$226)</f>
        <v>1.9278705026345175E-3</v>
      </c>
      <c r="G84" s="4">
        <v>1.9278699999999999E-3</v>
      </c>
      <c r="H84" s="9">
        <v>9.8012339999999991</v>
      </c>
      <c r="I84" t="s">
        <v>653</v>
      </c>
      <c r="J84" t="s">
        <v>701</v>
      </c>
    </row>
    <row r="85" spans="1:10" x14ac:dyDescent="0.25">
      <c r="A85" t="s">
        <v>126</v>
      </c>
      <c r="B85" t="s">
        <v>127</v>
      </c>
      <c r="C85">
        <v>1</v>
      </c>
      <c r="D85" s="6">
        <v>2892</v>
      </c>
      <c r="E85" s="6">
        <f>D85*C85</f>
        <v>2892</v>
      </c>
      <c r="F85" s="4">
        <f>E85/SUM($E$2:$E$226)</f>
        <v>3.4791896996062555E-3</v>
      </c>
      <c r="G85" s="4">
        <v>3.4791899999999996E-3</v>
      </c>
      <c r="H85" s="9">
        <v>9.8821739999999991</v>
      </c>
      <c r="I85" t="s">
        <v>655</v>
      </c>
      <c r="J85" t="s">
        <v>702</v>
      </c>
    </row>
    <row r="86" spans="1:10" x14ac:dyDescent="0.25">
      <c r="A86" t="s">
        <v>60</v>
      </c>
      <c r="B86" t="s">
        <v>61</v>
      </c>
      <c r="C86">
        <v>1</v>
      </c>
      <c r="D86" s="6">
        <v>7879</v>
      </c>
      <c r="E86" s="6">
        <f>D86*C86</f>
        <v>7879</v>
      </c>
      <c r="F86" s="4">
        <f>E86/SUM($E$2:$E$226)</f>
        <v>9.4787467645911783E-3</v>
      </c>
      <c r="G86" s="4">
        <v>9.4787500000000011E-3</v>
      </c>
      <c r="H86" s="9">
        <v>10.35594</v>
      </c>
      <c r="I86" t="s">
        <v>522</v>
      </c>
      <c r="J86" t="s">
        <v>678</v>
      </c>
    </row>
    <row r="87" spans="1:10" x14ac:dyDescent="0.25">
      <c r="A87" t="s">
        <v>22</v>
      </c>
      <c r="B87" t="s">
        <v>23</v>
      </c>
      <c r="C87">
        <v>1</v>
      </c>
      <c r="D87" s="6">
        <v>19895</v>
      </c>
      <c r="E87" s="6">
        <f>D87*C87</f>
        <v>19895</v>
      </c>
      <c r="F87" s="4">
        <f>E87/SUM($E$2:$E$226)</f>
        <v>2.3934467176233213E-2</v>
      </c>
      <c r="G87" s="4">
        <v>2.3934469999999999E-2</v>
      </c>
      <c r="H87" s="9">
        <v>10.39357</v>
      </c>
      <c r="I87" t="s">
        <v>501</v>
      </c>
      <c r="J87" t="s">
        <v>678</v>
      </c>
    </row>
    <row r="88" spans="1:10" x14ac:dyDescent="0.25">
      <c r="A88" t="s">
        <v>202</v>
      </c>
      <c r="B88" t="s">
        <v>203</v>
      </c>
      <c r="C88">
        <v>1</v>
      </c>
      <c r="D88" s="6">
        <v>1317</v>
      </c>
      <c r="E88" s="6">
        <f>D88*C88</f>
        <v>1317</v>
      </c>
      <c r="F88" s="4">
        <f>E88/SUM($E$2:$E$226)</f>
        <v>1.5844027781401931E-3</v>
      </c>
      <c r="G88" s="4">
        <v>1.5843999999999999E-3</v>
      </c>
      <c r="H88" s="9">
        <v>11.045529999999999</v>
      </c>
      <c r="I88" t="s">
        <v>621</v>
      </c>
      <c r="J88" t="s">
        <v>699</v>
      </c>
    </row>
    <row r="89" spans="1:10" x14ac:dyDescent="0.25">
      <c r="A89" t="s">
        <v>114</v>
      </c>
      <c r="B89" t="s">
        <v>115</v>
      </c>
      <c r="C89">
        <v>1</v>
      </c>
      <c r="D89" s="6">
        <v>3255</v>
      </c>
      <c r="E89" s="6">
        <f>D89*C89</f>
        <v>3255</v>
      </c>
      <c r="F89" s="4">
        <f>E89/SUM($E$2:$E$226)</f>
        <v>3.9158929710298622E-3</v>
      </c>
      <c r="G89" s="4">
        <v>3.91589E-3</v>
      </c>
      <c r="H89" s="9">
        <v>11.09215</v>
      </c>
      <c r="I89" t="s">
        <v>556</v>
      </c>
      <c r="J89" t="s">
        <v>685</v>
      </c>
    </row>
    <row r="90" spans="1:10" x14ac:dyDescent="0.25">
      <c r="A90" t="s">
        <v>398</v>
      </c>
      <c r="B90" t="s">
        <v>399</v>
      </c>
      <c r="C90">
        <v>0.1</v>
      </c>
      <c r="D90" s="6">
        <v>2516</v>
      </c>
      <c r="E90" s="6">
        <f>D90*C90</f>
        <v>251.60000000000002</v>
      </c>
      <c r="F90" s="4">
        <f>E90/SUM($E$2:$E$226)</f>
        <v>3.0268469170848341E-4</v>
      </c>
      <c r="G90" s="4">
        <v>3.0268E-4</v>
      </c>
      <c r="H90" s="9">
        <v>11.22404</v>
      </c>
      <c r="I90" t="s">
        <v>491</v>
      </c>
      <c r="J90" t="s">
        <v>684</v>
      </c>
    </row>
    <row r="91" spans="1:10" x14ac:dyDescent="0.25">
      <c r="A91" t="s">
        <v>312</v>
      </c>
      <c r="B91" t="s">
        <v>313</v>
      </c>
      <c r="C91">
        <v>0.3</v>
      </c>
      <c r="D91" s="6">
        <v>2050</v>
      </c>
      <c r="E91" s="6">
        <f>D91*C91</f>
        <v>615</v>
      </c>
      <c r="F91" s="4">
        <f>E91/SUM($E$2:$E$226)</f>
        <v>7.3986917885817674E-4</v>
      </c>
      <c r="G91" s="4">
        <v>7.3987E-4</v>
      </c>
      <c r="H91" s="9">
        <v>11.41925</v>
      </c>
      <c r="I91" t="s">
        <v>470</v>
      </c>
      <c r="J91" t="s">
        <v>709</v>
      </c>
    </row>
    <row r="92" spans="1:10" x14ac:dyDescent="0.25">
      <c r="A92" t="s">
        <v>188</v>
      </c>
      <c r="B92" t="s">
        <v>189</v>
      </c>
      <c r="C92">
        <v>1</v>
      </c>
      <c r="D92" s="6">
        <v>1524</v>
      </c>
      <c r="E92" s="6">
        <f>D92*C92</f>
        <v>1524</v>
      </c>
      <c r="F92" s="4">
        <f>E92/SUM($E$2:$E$226)</f>
        <v>1.8334319163900185E-3</v>
      </c>
      <c r="G92" s="4">
        <v>1.83343E-3</v>
      </c>
      <c r="H92" s="9">
        <v>11.562390000000001</v>
      </c>
      <c r="I92" t="s">
        <v>547</v>
      </c>
      <c r="J92" t="s">
        <v>684</v>
      </c>
    </row>
    <row r="93" spans="1:10" x14ac:dyDescent="0.25">
      <c r="A93" t="s">
        <v>434</v>
      </c>
      <c r="B93" t="s">
        <v>435</v>
      </c>
      <c r="C93">
        <v>0.1</v>
      </c>
      <c r="D93" s="6">
        <v>1017</v>
      </c>
      <c r="E93" s="6">
        <f>D93*C93</f>
        <v>101.7</v>
      </c>
      <c r="F93" s="4">
        <f>E93/SUM($E$2:$E$226)</f>
        <v>1.223490983575229E-4</v>
      </c>
      <c r="G93" s="4">
        <v>1.2234999999999999E-4</v>
      </c>
      <c r="H93" s="9">
        <v>11.63557</v>
      </c>
      <c r="I93" t="s">
        <v>571</v>
      </c>
      <c r="J93" t="s">
        <v>686</v>
      </c>
    </row>
    <row r="94" spans="1:10" x14ac:dyDescent="0.25">
      <c r="A94" t="s">
        <v>390</v>
      </c>
      <c r="B94" t="s">
        <v>391</v>
      </c>
      <c r="C94">
        <v>0.1</v>
      </c>
      <c r="D94" s="6">
        <v>2592</v>
      </c>
      <c r="E94" s="6">
        <f>D94*C94</f>
        <v>259.2</v>
      </c>
      <c r="F94" s="4">
        <f>E94/SUM($E$2:$E$226)</f>
        <v>3.118277905041291E-4</v>
      </c>
      <c r="G94" s="4">
        <v>3.1182999999999997E-4</v>
      </c>
      <c r="H94" s="9">
        <v>11.635899999999999</v>
      </c>
      <c r="I94" t="s">
        <v>542</v>
      </c>
      <c r="J94" t="s">
        <v>684</v>
      </c>
    </row>
    <row r="95" spans="1:10" x14ac:dyDescent="0.25">
      <c r="A95" t="s">
        <v>268</v>
      </c>
      <c r="B95" t="s">
        <v>269</v>
      </c>
      <c r="C95">
        <v>1</v>
      </c>
      <c r="D95" s="6">
        <v>842</v>
      </c>
      <c r="E95" s="6">
        <f>D95*C95</f>
        <v>842</v>
      </c>
      <c r="F95" s="4">
        <f>E95/SUM($E$2:$E$226)</f>
        <v>1.0129591034123331E-3</v>
      </c>
      <c r="G95" s="4">
        <v>1.01296E-3</v>
      </c>
      <c r="H95" s="9">
        <v>12.10106</v>
      </c>
      <c r="I95" t="s">
        <v>484</v>
      </c>
      <c r="J95" t="s">
        <v>686</v>
      </c>
    </row>
    <row r="96" spans="1:10" x14ac:dyDescent="0.25">
      <c r="A96" t="s">
        <v>232</v>
      </c>
      <c r="B96" t="s">
        <v>233</v>
      </c>
      <c r="C96">
        <v>1</v>
      </c>
      <c r="D96" s="6">
        <v>1117</v>
      </c>
      <c r="E96" s="6">
        <f>D96*C96</f>
        <v>1117</v>
      </c>
      <c r="F96" s="4">
        <f>E96/SUM($E$2:$E$226)</f>
        <v>1.3437949150968836E-3</v>
      </c>
      <c r="G96" s="4">
        <v>1.3437900000000001E-3</v>
      </c>
      <c r="H96" s="9">
        <v>12.37425</v>
      </c>
      <c r="I96" t="s">
        <v>519</v>
      </c>
      <c r="J96" t="s">
        <v>709</v>
      </c>
    </row>
    <row r="97" spans="1:10" x14ac:dyDescent="0.25">
      <c r="A97" t="s">
        <v>358</v>
      </c>
      <c r="B97" t="s">
        <v>359</v>
      </c>
      <c r="C97">
        <v>0.2</v>
      </c>
      <c r="D97" s="6">
        <v>2071</v>
      </c>
      <c r="E97" s="6">
        <f>D97*C97</f>
        <v>414.20000000000005</v>
      </c>
      <c r="F97" s="4">
        <f>E97/SUM($E$2:$E$226)</f>
        <v>4.9829888436269407E-4</v>
      </c>
      <c r="G97" s="4">
        <v>4.9830000000000002E-4</v>
      </c>
      <c r="H97" s="9">
        <v>12.765959999999998</v>
      </c>
      <c r="I97" t="s">
        <v>630</v>
      </c>
      <c r="J97" t="s">
        <v>696</v>
      </c>
    </row>
    <row r="98" spans="1:10" x14ac:dyDescent="0.25">
      <c r="A98" t="s">
        <v>86</v>
      </c>
      <c r="B98" t="s">
        <v>87</v>
      </c>
      <c r="C98">
        <v>1</v>
      </c>
      <c r="D98" s="6">
        <v>4985</v>
      </c>
      <c r="E98" s="6">
        <f>D98*C98</f>
        <v>4985</v>
      </c>
      <c r="F98" s="4">
        <f>E98/SUM($E$2:$E$226)</f>
        <v>5.9971509863544891E-3</v>
      </c>
      <c r="G98" s="4">
        <v>5.9971499999999997E-3</v>
      </c>
      <c r="H98" s="9">
        <v>12.83386</v>
      </c>
      <c r="I98" t="s">
        <v>516</v>
      </c>
      <c r="J98" t="s">
        <v>679</v>
      </c>
    </row>
    <row r="99" spans="1:10" x14ac:dyDescent="0.25">
      <c r="A99" t="s">
        <v>424</v>
      </c>
      <c r="B99" t="s">
        <v>425</v>
      </c>
      <c r="C99">
        <v>0.1</v>
      </c>
      <c r="D99" s="6">
        <v>1438</v>
      </c>
      <c r="E99" s="6">
        <f>D99*C99</f>
        <v>143.80000000000001</v>
      </c>
      <c r="F99" s="4">
        <f>E99/SUM($E$2:$E$226)</f>
        <v>1.7299705352813956E-4</v>
      </c>
      <c r="G99" s="4">
        <v>1.73E-4</v>
      </c>
      <c r="H99" s="9">
        <v>13.13926</v>
      </c>
      <c r="I99" t="s">
        <v>623</v>
      </c>
      <c r="J99" t="s">
        <v>696</v>
      </c>
    </row>
    <row r="100" spans="1:10" x14ac:dyDescent="0.25">
      <c r="A100" t="s">
        <v>380</v>
      </c>
      <c r="B100" t="s">
        <v>381</v>
      </c>
      <c r="C100">
        <v>0.4</v>
      </c>
      <c r="D100" s="6">
        <v>707.5</v>
      </c>
      <c r="E100" s="6">
        <f>D100*C100</f>
        <v>283</v>
      </c>
      <c r="F100" s="4">
        <f>E100/SUM($E$2:$E$226)</f>
        <v>3.4046012620628295E-4</v>
      </c>
      <c r="G100" s="4">
        <v>3.4046E-4</v>
      </c>
      <c r="H100" s="9">
        <v>13.32479</v>
      </c>
      <c r="I100" t="s">
        <v>517</v>
      </c>
      <c r="J100" t="s">
        <v>709</v>
      </c>
    </row>
    <row r="101" spans="1:10" x14ac:dyDescent="0.25">
      <c r="A101" t="s">
        <v>242</v>
      </c>
      <c r="B101" t="s">
        <v>243</v>
      </c>
      <c r="C101">
        <v>1</v>
      </c>
      <c r="D101" s="6">
        <v>996</v>
      </c>
      <c r="E101" s="6">
        <f>D101*C101</f>
        <v>996</v>
      </c>
      <c r="F101" s="4">
        <f>E101/SUM($E$2:$E$226)</f>
        <v>1.1982271579556814E-3</v>
      </c>
      <c r="G101" s="4">
        <v>1.19823E-3</v>
      </c>
      <c r="H101" s="9">
        <v>13.424350000000002</v>
      </c>
      <c r="I101" t="s">
        <v>595</v>
      </c>
      <c r="J101" t="s">
        <v>688</v>
      </c>
    </row>
    <row r="102" spans="1:10" x14ac:dyDescent="0.25">
      <c r="A102" t="s">
        <v>78</v>
      </c>
      <c r="B102" t="s">
        <v>79</v>
      </c>
      <c r="C102">
        <v>1</v>
      </c>
      <c r="D102" s="6">
        <v>5820</v>
      </c>
      <c r="E102" s="6">
        <f>D102*C102</f>
        <v>5820</v>
      </c>
      <c r="F102" s="4">
        <f>E102/SUM($E$2:$E$226)</f>
        <v>7.0016888145603062E-3</v>
      </c>
      <c r="G102" s="4">
        <v>7.0016900000000005E-3</v>
      </c>
      <c r="H102" s="9">
        <v>13.450290000000001</v>
      </c>
      <c r="I102" t="s">
        <v>567</v>
      </c>
      <c r="J102" t="s">
        <v>686</v>
      </c>
    </row>
    <row r="103" spans="1:10" x14ac:dyDescent="0.25">
      <c r="A103" t="s">
        <v>220</v>
      </c>
      <c r="B103" t="s">
        <v>221</v>
      </c>
      <c r="C103">
        <v>1</v>
      </c>
      <c r="D103" s="6">
        <v>1200</v>
      </c>
      <c r="E103" s="6">
        <f>D103*C103</f>
        <v>1200</v>
      </c>
      <c r="F103" s="4">
        <f>E103/SUM($E$2:$E$226)</f>
        <v>1.4436471782598571E-3</v>
      </c>
      <c r="G103" s="4">
        <v>1.4436499999999999E-3</v>
      </c>
      <c r="H103" s="9">
        <v>13.60835</v>
      </c>
      <c r="I103" t="s">
        <v>490</v>
      </c>
      <c r="J103" t="s">
        <v>678</v>
      </c>
    </row>
    <row r="104" spans="1:10" x14ac:dyDescent="0.25">
      <c r="A104" t="s">
        <v>276</v>
      </c>
      <c r="B104" t="s">
        <v>277</v>
      </c>
      <c r="C104">
        <v>0.1</v>
      </c>
      <c r="D104" s="6">
        <v>7900</v>
      </c>
      <c r="E104" s="6">
        <f>D104*C104</f>
        <v>790</v>
      </c>
      <c r="F104" s="4">
        <f>E104/SUM($E$2:$E$226)</f>
        <v>9.5040105902107256E-4</v>
      </c>
      <c r="G104" s="4">
        <v>9.5040000000000001E-4</v>
      </c>
      <c r="H104" s="9">
        <v>13.997109999999999</v>
      </c>
      <c r="I104" t="s">
        <v>654</v>
      </c>
      <c r="J104" t="s">
        <v>702</v>
      </c>
    </row>
    <row r="105" spans="1:10" x14ac:dyDescent="0.25">
      <c r="A105" t="s">
        <v>164</v>
      </c>
      <c r="B105" t="s">
        <v>165</v>
      </c>
      <c r="C105">
        <v>1</v>
      </c>
      <c r="D105" s="6">
        <v>1877</v>
      </c>
      <c r="E105" s="6">
        <f>D105*C105</f>
        <v>1877</v>
      </c>
      <c r="F105" s="4">
        <f>E105/SUM($E$2:$E$226)</f>
        <v>2.2581047946614598E-3</v>
      </c>
      <c r="G105" s="4">
        <v>2.2581000000000003E-3</v>
      </c>
      <c r="H105" s="9">
        <v>14.440020000000001</v>
      </c>
      <c r="I105" t="s">
        <v>466</v>
      </c>
      <c r="J105" t="s">
        <v>675</v>
      </c>
    </row>
    <row r="106" spans="1:10" x14ac:dyDescent="0.25">
      <c r="A106" t="s">
        <v>432</v>
      </c>
      <c r="B106" t="s">
        <v>433</v>
      </c>
      <c r="C106">
        <v>0.1</v>
      </c>
      <c r="D106" s="6">
        <v>1118</v>
      </c>
      <c r="E106" s="6">
        <f>D106*C106</f>
        <v>111.80000000000001</v>
      </c>
      <c r="F106" s="4">
        <f>E106/SUM($E$2:$E$226)</f>
        <v>1.3449979544121003E-4</v>
      </c>
      <c r="G106" s="4">
        <v>1.3449999999999999E-4</v>
      </c>
      <c r="H106" s="9">
        <v>14.871109999999998</v>
      </c>
      <c r="I106" t="s">
        <v>666</v>
      </c>
      <c r="J106" t="s">
        <v>707</v>
      </c>
    </row>
    <row r="107" spans="1:10" x14ac:dyDescent="0.25">
      <c r="A107" t="s">
        <v>150</v>
      </c>
      <c r="B107" t="s">
        <v>151</v>
      </c>
      <c r="C107">
        <v>1</v>
      </c>
      <c r="D107" s="6">
        <v>2106</v>
      </c>
      <c r="E107" s="6">
        <f>D107*C107</f>
        <v>2106</v>
      </c>
      <c r="F107" s="4">
        <f>E107/SUM($E$2:$E$226)</f>
        <v>2.5336007978460492E-3</v>
      </c>
      <c r="G107" s="4">
        <v>2.5335999999999996E-3</v>
      </c>
      <c r="H107" s="9">
        <v>16.00442</v>
      </c>
      <c r="I107" t="s">
        <v>620</v>
      </c>
      <c r="J107" t="s">
        <v>695</v>
      </c>
    </row>
    <row r="108" spans="1:10" x14ac:dyDescent="0.25">
      <c r="A108" t="s">
        <v>386</v>
      </c>
      <c r="B108" t="s">
        <v>387</v>
      </c>
      <c r="C108">
        <v>0.1</v>
      </c>
      <c r="D108" s="6">
        <v>2648</v>
      </c>
      <c r="E108" s="6">
        <f>D108*C108</f>
        <v>264.8</v>
      </c>
      <c r="F108" s="4">
        <f>E108/SUM($E$2:$E$226)</f>
        <v>3.1856481066934179E-4</v>
      </c>
      <c r="G108" s="4">
        <v>3.1856000000000001E-4</v>
      </c>
      <c r="H108" s="9">
        <v>16.18357</v>
      </c>
      <c r="I108" t="s">
        <v>659</v>
      </c>
      <c r="J108" t="s">
        <v>704</v>
      </c>
    </row>
    <row r="109" spans="1:10" x14ac:dyDescent="0.25">
      <c r="A109" t="s">
        <v>112</v>
      </c>
      <c r="B109" t="s">
        <v>113</v>
      </c>
      <c r="C109">
        <v>1</v>
      </c>
      <c r="D109" s="6">
        <v>3448</v>
      </c>
      <c r="E109" s="6">
        <f>D109*C109</f>
        <v>3448</v>
      </c>
      <c r="F109" s="4">
        <f>E109/SUM($E$2:$E$226)</f>
        <v>4.1480795588666559E-3</v>
      </c>
      <c r="G109" s="4">
        <v>4.1480800000000002E-3</v>
      </c>
      <c r="H109" s="9">
        <v>16.329280000000001</v>
      </c>
      <c r="I109" t="s">
        <v>612</v>
      </c>
      <c r="J109" t="s">
        <v>694</v>
      </c>
    </row>
    <row r="110" spans="1:10" x14ac:dyDescent="0.25">
      <c r="A110" t="s">
        <v>32</v>
      </c>
      <c r="B110" t="s">
        <v>33</v>
      </c>
      <c r="C110">
        <v>1</v>
      </c>
      <c r="D110" s="6">
        <v>11950</v>
      </c>
      <c r="E110" s="6">
        <f>D110*C110</f>
        <v>11950</v>
      </c>
      <c r="F110" s="4">
        <f>E110/SUM($E$2:$E$226)</f>
        <v>1.4376319816837744E-2</v>
      </c>
      <c r="G110" s="4">
        <v>1.437632E-2</v>
      </c>
      <c r="H110" s="9">
        <v>16.33447</v>
      </c>
      <c r="I110" t="s">
        <v>575</v>
      </c>
      <c r="J110" t="s">
        <v>686</v>
      </c>
    </row>
    <row r="111" spans="1:10" x14ac:dyDescent="0.25">
      <c r="A111" t="s">
        <v>26</v>
      </c>
      <c r="B111" t="s">
        <v>27</v>
      </c>
      <c r="C111">
        <v>2</v>
      </c>
      <c r="D111" s="6">
        <v>7371</v>
      </c>
      <c r="E111" s="6">
        <f>D111*C111</f>
        <v>14742</v>
      </c>
      <c r="F111" s="4">
        <f>E111/SUM($E$2:$E$226)</f>
        <v>1.7735205584922344E-2</v>
      </c>
      <c r="G111" s="4">
        <v>1.7735209999999998E-2</v>
      </c>
      <c r="H111" s="9">
        <v>16.42428</v>
      </c>
      <c r="I111" t="s">
        <v>583</v>
      </c>
      <c r="J111" t="s">
        <v>686</v>
      </c>
    </row>
    <row r="112" spans="1:10" x14ac:dyDescent="0.25">
      <c r="A112" t="s">
        <v>66</v>
      </c>
      <c r="B112" t="s">
        <v>67</v>
      </c>
      <c r="C112">
        <v>1</v>
      </c>
      <c r="D112" s="6">
        <v>7060</v>
      </c>
      <c r="E112" s="6">
        <f>D112*C112</f>
        <v>7060</v>
      </c>
      <c r="F112" s="4">
        <f>E112/SUM($E$2:$E$226)</f>
        <v>8.4934575654288264E-3</v>
      </c>
      <c r="G112" s="4">
        <v>8.4934600000000013E-3</v>
      </c>
      <c r="H112" s="9">
        <v>16.474460000000001</v>
      </c>
      <c r="I112" t="s">
        <v>611</v>
      </c>
      <c r="J112" t="s">
        <v>690</v>
      </c>
    </row>
    <row r="113" spans="1:10" x14ac:dyDescent="0.25">
      <c r="A113" t="s">
        <v>362</v>
      </c>
      <c r="B113" t="s">
        <v>363</v>
      </c>
      <c r="C113">
        <v>0.1</v>
      </c>
      <c r="D113" s="6">
        <v>3735</v>
      </c>
      <c r="E113" s="6">
        <f>D113*C113</f>
        <v>373.5</v>
      </c>
      <c r="F113" s="4">
        <f>E113/SUM($E$2:$E$226)</f>
        <v>4.4933518423338048E-4</v>
      </c>
      <c r="G113" s="4">
        <v>4.4934E-4</v>
      </c>
      <c r="H113" s="9">
        <v>17.532260000000001</v>
      </c>
      <c r="I113" t="s">
        <v>627</v>
      </c>
      <c r="J113" t="s">
        <v>696</v>
      </c>
    </row>
    <row r="114" spans="1:10" x14ac:dyDescent="0.25">
      <c r="A114" t="s">
        <v>388</v>
      </c>
      <c r="B114" t="s">
        <v>389</v>
      </c>
      <c r="C114">
        <v>0.1</v>
      </c>
      <c r="D114" s="6">
        <v>2620</v>
      </c>
      <c r="E114" s="6">
        <f>D114*C114</f>
        <v>262</v>
      </c>
      <c r="F114" s="4">
        <f>E114/SUM($E$2:$E$226)</f>
        <v>3.1519630058673547E-4</v>
      </c>
      <c r="G114" s="4">
        <v>3.1520000000000002E-4</v>
      </c>
      <c r="H114" s="9">
        <v>17.83784</v>
      </c>
      <c r="I114" t="s">
        <v>455</v>
      </c>
      <c r="J114" t="s">
        <v>691</v>
      </c>
    </row>
    <row r="115" spans="1:10" x14ac:dyDescent="0.25">
      <c r="A115" t="s">
        <v>284</v>
      </c>
      <c r="B115" t="s">
        <v>285</v>
      </c>
      <c r="C115">
        <v>0.5</v>
      </c>
      <c r="D115" s="6">
        <v>1517</v>
      </c>
      <c r="E115" s="6">
        <f>D115*C115</f>
        <v>758.5</v>
      </c>
      <c r="F115" s="4">
        <f>E115/SUM($E$2:$E$226)</f>
        <v>9.1250532059175126E-4</v>
      </c>
      <c r="G115" s="4">
        <v>9.1250999999999995E-4</v>
      </c>
      <c r="H115" s="9">
        <v>18.26698</v>
      </c>
      <c r="I115" t="s">
        <v>647</v>
      </c>
      <c r="J115" t="s">
        <v>701</v>
      </c>
    </row>
    <row r="116" spans="1:10" x14ac:dyDescent="0.25">
      <c r="A116" t="s">
        <v>176</v>
      </c>
      <c r="B116" t="s">
        <v>177</v>
      </c>
      <c r="C116">
        <v>1</v>
      </c>
      <c r="D116" s="6">
        <v>1615.5</v>
      </c>
      <c r="E116" s="6">
        <f>D116*C116</f>
        <v>1615.5</v>
      </c>
      <c r="F116" s="4">
        <f>E116/SUM($E$2:$E$226)</f>
        <v>1.9435100137323326E-3</v>
      </c>
      <c r="G116" s="4">
        <v>1.9435099999999999E-3</v>
      </c>
      <c r="H116" s="9">
        <v>18.271699999999999</v>
      </c>
      <c r="I116" t="s">
        <v>617</v>
      </c>
      <c r="J116" t="s">
        <v>694</v>
      </c>
    </row>
    <row r="117" spans="1:10" x14ac:dyDescent="0.25">
      <c r="A117" t="s">
        <v>194</v>
      </c>
      <c r="B117" t="s">
        <v>195</v>
      </c>
      <c r="C117">
        <v>1</v>
      </c>
      <c r="D117" s="6">
        <v>1409</v>
      </c>
      <c r="E117" s="6">
        <f>D117*C117</f>
        <v>1409</v>
      </c>
      <c r="F117" s="4">
        <f>E117/SUM($E$2:$E$226)</f>
        <v>1.6950823951401154E-3</v>
      </c>
      <c r="G117" s="4">
        <v>1.6950799999999999E-3</v>
      </c>
      <c r="H117" s="9">
        <v>18.395630000000001</v>
      </c>
      <c r="I117" t="s">
        <v>573</v>
      </c>
      <c r="J117" t="s">
        <v>686</v>
      </c>
    </row>
    <row r="118" spans="1:10" x14ac:dyDescent="0.25">
      <c r="A118" t="s">
        <v>378</v>
      </c>
      <c r="B118" t="s">
        <v>379</v>
      </c>
      <c r="C118">
        <v>0.2</v>
      </c>
      <c r="D118" s="6">
        <v>1441</v>
      </c>
      <c r="E118" s="6">
        <f>D118*C118</f>
        <v>288.2</v>
      </c>
      <c r="F118" s="4">
        <f>E118/SUM($E$2:$E$226)</f>
        <v>3.4671593064540898E-4</v>
      </c>
      <c r="G118" s="4">
        <v>3.4672000000000001E-4</v>
      </c>
      <c r="H118" s="9">
        <v>18.405919999999998</v>
      </c>
      <c r="I118" t="s">
        <v>641</v>
      </c>
      <c r="J118" t="s">
        <v>698</v>
      </c>
    </row>
    <row r="119" spans="1:10" x14ac:dyDescent="0.25">
      <c r="A119" t="s">
        <v>18</v>
      </c>
      <c r="B119" t="s">
        <v>19</v>
      </c>
      <c r="C119">
        <v>4</v>
      </c>
      <c r="D119" s="6">
        <v>5109</v>
      </c>
      <c r="E119" s="6">
        <f>D119*C119</f>
        <v>20436</v>
      </c>
      <c r="F119" s="4">
        <f>E119/SUM($E$2:$E$226)</f>
        <v>2.4585311445765364E-2</v>
      </c>
      <c r="G119" s="4">
        <v>2.4585309999999999E-2</v>
      </c>
      <c r="H119" s="9">
        <v>18.506489999999999</v>
      </c>
      <c r="I119" t="s">
        <v>514</v>
      </c>
      <c r="J119" t="s">
        <v>689</v>
      </c>
    </row>
    <row r="120" spans="1:10" x14ac:dyDescent="0.25">
      <c r="A120" t="s">
        <v>72</v>
      </c>
      <c r="B120" t="s">
        <v>73</v>
      </c>
      <c r="C120">
        <v>2</v>
      </c>
      <c r="D120" s="6">
        <v>3410</v>
      </c>
      <c r="E120" s="6">
        <f>D120*C120</f>
        <v>6820</v>
      </c>
      <c r="F120" s="4">
        <f>E120/SUM($E$2:$E$226)</f>
        <v>8.2047281297768539E-3</v>
      </c>
      <c r="G120" s="4">
        <v>8.2047300000000004E-3</v>
      </c>
      <c r="H120" s="9">
        <v>18.575150000000001</v>
      </c>
      <c r="I120" t="s">
        <v>598</v>
      </c>
      <c r="J120" t="s">
        <v>688</v>
      </c>
    </row>
    <row r="121" spans="1:10" x14ac:dyDescent="0.25">
      <c r="A121" t="s">
        <v>106</v>
      </c>
      <c r="B121" t="s">
        <v>107</v>
      </c>
      <c r="C121">
        <v>1</v>
      </c>
      <c r="D121" s="6">
        <v>3642</v>
      </c>
      <c r="E121" s="6">
        <f>D121*C121</f>
        <v>3642</v>
      </c>
      <c r="F121" s="4">
        <f>E121/SUM($E$2:$E$226)</f>
        <v>4.3814691860186664E-3</v>
      </c>
      <c r="G121" s="4">
        <v>4.3814700000000002E-3</v>
      </c>
      <c r="H121" s="9">
        <v>18.798960000000001</v>
      </c>
      <c r="I121" t="s">
        <v>463</v>
      </c>
      <c r="J121" t="s">
        <v>693</v>
      </c>
    </row>
    <row r="122" spans="1:10" x14ac:dyDescent="0.25">
      <c r="A122" t="s">
        <v>450</v>
      </c>
      <c r="B122" t="s">
        <v>451</v>
      </c>
      <c r="C122">
        <v>0.1</v>
      </c>
      <c r="D122" s="6">
        <v>324</v>
      </c>
      <c r="E122" s="6">
        <f>D122*C122</f>
        <v>32.4</v>
      </c>
      <c r="F122" s="4">
        <f>E122/SUM($E$2:$E$226)</f>
        <v>3.8978473813016137E-5</v>
      </c>
      <c r="G122" s="4">
        <v>3.8980000000000003E-5</v>
      </c>
      <c r="H122" s="9">
        <v>19.117650000000001</v>
      </c>
      <c r="I122" t="s">
        <v>664</v>
      </c>
      <c r="J122" t="s">
        <v>707</v>
      </c>
    </row>
    <row r="123" spans="1:10" x14ac:dyDescent="0.25">
      <c r="A123" t="s">
        <v>262</v>
      </c>
      <c r="B123" t="s">
        <v>263</v>
      </c>
      <c r="C123">
        <v>1</v>
      </c>
      <c r="D123" s="6">
        <v>901</v>
      </c>
      <c r="E123" s="6">
        <f>D123*C123</f>
        <v>901</v>
      </c>
      <c r="F123" s="4">
        <f>E123/SUM($E$2:$E$226)</f>
        <v>1.0839384230101094E-3</v>
      </c>
      <c r="G123" s="4">
        <v>1.08394E-3</v>
      </c>
      <c r="H123" s="9">
        <v>19.17989</v>
      </c>
      <c r="I123" t="s">
        <v>631</v>
      </c>
      <c r="J123" t="s">
        <v>696</v>
      </c>
    </row>
    <row r="124" spans="1:10" x14ac:dyDescent="0.25">
      <c r="A124" t="s">
        <v>88</v>
      </c>
      <c r="B124" t="s">
        <v>89</v>
      </c>
      <c r="C124">
        <v>1</v>
      </c>
      <c r="D124" s="6">
        <v>4970</v>
      </c>
      <c r="E124" s="6">
        <f>D124*C124</f>
        <v>4970</v>
      </c>
      <c r="F124" s="4">
        <f>E124/SUM($E$2:$E$226)</f>
        <v>5.9791053966262416E-3</v>
      </c>
      <c r="G124" s="4">
        <v>5.9791099999999993E-3</v>
      </c>
      <c r="H124" s="9">
        <v>19.327729999999999</v>
      </c>
      <c r="I124" t="s">
        <v>614</v>
      </c>
      <c r="J124" t="s">
        <v>694</v>
      </c>
    </row>
    <row r="125" spans="1:10" x14ac:dyDescent="0.25">
      <c r="A125" t="s">
        <v>42</v>
      </c>
      <c r="B125" t="s">
        <v>43</v>
      </c>
      <c r="C125">
        <v>5</v>
      </c>
      <c r="D125" s="6">
        <v>1910.5</v>
      </c>
      <c r="E125" s="6">
        <f>D125*C125</f>
        <v>9552.5</v>
      </c>
      <c r="F125" s="4">
        <f>E125/SUM($E$2:$E$226)</f>
        <v>1.149203305860607E-2</v>
      </c>
      <c r="G125" s="4">
        <v>1.149203E-2</v>
      </c>
      <c r="H125" s="9">
        <v>19.824339999999999</v>
      </c>
      <c r="I125" t="s">
        <v>509</v>
      </c>
      <c r="J125" t="s">
        <v>679</v>
      </c>
    </row>
    <row r="126" spans="1:10" x14ac:dyDescent="0.25">
      <c r="A126" t="s">
        <v>338</v>
      </c>
      <c r="B126" t="s">
        <v>339</v>
      </c>
      <c r="C126">
        <v>0.1</v>
      </c>
      <c r="D126" s="6">
        <v>5210</v>
      </c>
      <c r="E126" s="6">
        <f>D126*C126</f>
        <v>521</v>
      </c>
      <c r="F126" s="4">
        <f>E126/SUM($E$2:$E$226)</f>
        <v>6.2678348322782126E-4</v>
      </c>
      <c r="G126" s="4">
        <v>6.2677999999999996E-4</v>
      </c>
      <c r="H126" s="9">
        <v>20</v>
      </c>
      <c r="I126" t="s">
        <v>669</v>
      </c>
      <c r="J126" t="s">
        <v>709</v>
      </c>
    </row>
    <row r="127" spans="1:10" x14ac:dyDescent="0.25">
      <c r="A127" t="s">
        <v>214</v>
      </c>
      <c r="B127" t="s">
        <v>215</v>
      </c>
      <c r="C127">
        <v>0.25</v>
      </c>
      <c r="D127" s="6">
        <v>5008</v>
      </c>
      <c r="E127" s="6">
        <f>D127*C127</f>
        <v>1252</v>
      </c>
      <c r="F127" s="4">
        <f>E127/SUM($E$2:$E$226)</f>
        <v>1.5062052226511174E-3</v>
      </c>
      <c r="G127" s="4">
        <v>1.50621E-3</v>
      </c>
      <c r="H127" s="9">
        <v>20.009589999999999</v>
      </c>
      <c r="I127" t="s">
        <v>636</v>
      </c>
      <c r="J127" t="s">
        <v>698</v>
      </c>
    </row>
    <row r="128" spans="1:10" x14ac:dyDescent="0.25">
      <c r="A128" t="s">
        <v>228</v>
      </c>
      <c r="B128" t="s">
        <v>229</v>
      </c>
      <c r="C128">
        <v>0.3</v>
      </c>
      <c r="D128" s="6">
        <v>3773</v>
      </c>
      <c r="E128" s="6">
        <f>D128*C128</f>
        <v>1131.8999999999999</v>
      </c>
      <c r="F128" s="4">
        <f>E128/SUM($E$2:$E$226)</f>
        <v>1.36172020089361E-3</v>
      </c>
      <c r="G128" s="4">
        <v>1.3617199999999999E-3</v>
      </c>
      <c r="H128" s="9">
        <v>20.21649</v>
      </c>
      <c r="I128" t="s">
        <v>638</v>
      </c>
      <c r="J128" t="s">
        <v>698</v>
      </c>
    </row>
    <row r="129" spans="1:10" x14ac:dyDescent="0.25">
      <c r="A129" t="s">
        <v>234</v>
      </c>
      <c r="B129" t="s">
        <v>235</v>
      </c>
      <c r="C129">
        <v>0.4</v>
      </c>
      <c r="D129" s="6">
        <v>2730</v>
      </c>
      <c r="E129" s="6">
        <f>D129*C129</f>
        <v>1092</v>
      </c>
      <c r="F129" s="4">
        <f>E129/SUM($E$2:$E$226)</f>
        <v>1.31371893221647E-3</v>
      </c>
      <c r="G129" s="4">
        <v>1.31372E-3</v>
      </c>
      <c r="H129" s="9">
        <v>20.22026</v>
      </c>
      <c r="I129" t="s">
        <v>523</v>
      </c>
      <c r="J129" t="s">
        <v>680</v>
      </c>
    </row>
    <row r="130" spans="1:10" x14ac:dyDescent="0.25">
      <c r="A130" t="s">
        <v>162</v>
      </c>
      <c r="B130" t="s">
        <v>163</v>
      </c>
      <c r="C130">
        <v>1</v>
      </c>
      <c r="D130" s="6">
        <v>1915</v>
      </c>
      <c r="E130" s="6">
        <f>D130*C130</f>
        <v>1915</v>
      </c>
      <c r="F130" s="4">
        <f>E130/SUM($E$2:$E$226)</f>
        <v>2.3038202886396884E-3</v>
      </c>
      <c r="G130" s="4">
        <v>2.3038199999999998E-3</v>
      </c>
      <c r="H130" s="9">
        <v>20.414570000000001</v>
      </c>
      <c r="I130" t="s">
        <v>534</v>
      </c>
      <c r="J130" t="s">
        <v>682</v>
      </c>
    </row>
    <row r="131" spans="1:10" x14ac:dyDescent="0.25">
      <c r="A131" t="s">
        <v>384</v>
      </c>
      <c r="B131" t="s">
        <v>385</v>
      </c>
      <c r="C131">
        <v>0.1</v>
      </c>
      <c r="D131" s="6">
        <v>2653</v>
      </c>
      <c r="E131" s="6">
        <f>D131*C131</f>
        <v>265.3</v>
      </c>
      <c r="F131" s="4">
        <f>E131/SUM($E$2:$E$226)</f>
        <v>3.1916633032695005E-4</v>
      </c>
      <c r="G131" s="4">
        <v>3.1917000000000002E-4</v>
      </c>
      <c r="H131" s="9">
        <v>20.664539999999999</v>
      </c>
      <c r="I131" t="s">
        <v>495</v>
      </c>
      <c r="J131" t="s">
        <v>678</v>
      </c>
    </row>
    <row r="132" spans="1:10" x14ac:dyDescent="0.25">
      <c r="A132" t="s">
        <v>350</v>
      </c>
      <c r="B132" t="s">
        <v>351</v>
      </c>
      <c r="C132">
        <v>1</v>
      </c>
      <c r="D132" s="6">
        <v>448.7</v>
      </c>
      <c r="E132" s="6">
        <f>D132*C132</f>
        <v>448.7</v>
      </c>
      <c r="F132" s="4">
        <f>E132/SUM($E$2:$E$226)</f>
        <v>5.3980374073766483E-4</v>
      </c>
      <c r="G132" s="4">
        <v>5.398E-4</v>
      </c>
      <c r="H132" s="9">
        <v>21.112310000000001</v>
      </c>
      <c r="I132" t="s">
        <v>524</v>
      </c>
      <c r="J132" t="s">
        <v>680</v>
      </c>
    </row>
    <row r="133" spans="1:10" x14ac:dyDescent="0.25">
      <c r="A133" t="s">
        <v>14</v>
      </c>
      <c r="B133" t="s">
        <v>15</v>
      </c>
      <c r="C133">
        <v>6</v>
      </c>
      <c r="D133" s="6">
        <v>3731</v>
      </c>
      <c r="E133" s="6">
        <f>D133*C133</f>
        <v>22386</v>
      </c>
      <c r="F133" s="4">
        <f>E133/SUM($E$2:$E$226)</f>
        <v>2.6931238110437634E-2</v>
      </c>
      <c r="G133" s="4">
        <v>2.6931240000000002E-2</v>
      </c>
      <c r="H133" s="9">
        <v>21.656880000000001</v>
      </c>
      <c r="I133" t="s">
        <v>663</v>
      </c>
      <c r="J133" t="s">
        <v>706</v>
      </c>
    </row>
    <row r="134" spans="1:10" x14ac:dyDescent="0.25">
      <c r="A134" t="s">
        <v>444</v>
      </c>
      <c r="B134" t="s">
        <v>445</v>
      </c>
      <c r="C134">
        <v>0.1</v>
      </c>
      <c r="D134" s="6">
        <v>439.3</v>
      </c>
      <c r="E134" s="6">
        <f>D134*C134</f>
        <v>43.930000000000007</v>
      </c>
      <c r="F134" s="4">
        <f>E134/SUM($E$2:$E$226)</f>
        <v>5.284951711746294E-5</v>
      </c>
      <c r="G134" s="4">
        <v>5.2849999999999997E-5</v>
      </c>
      <c r="H134" s="9">
        <v>21.864599999999999</v>
      </c>
      <c r="I134" t="s">
        <v>626</v>
      </c>
      <c r="J134" t="s">
        <v>696</v>
      </c>
    </row>
    <row r="135" spans="1:10" x14ac:dyDescent="0.25">
      <c r="A135" t="s">
        <v>308</v>
      </c>
      <c r="B135" t="s">
        <v>309</v>
      </c>
      <c r="C135">
        <v>0.2</v>
      </c>
      <c r="D135" s="6">
        <v>3100</v>
      </c>
      <c r="E135" s="6">
        <f>D135*C135</f>
        <v>620</v>
      </c>
      <c r="F135" s="4">
        <f>E135/SUM($E$2:$E$226)</f>
        <v>7.4588437543425946E-4</v>
      </c>
      <c r="G135" s="4">
        <v>7.4587999999999998E-4</v>
      </c>
      <c r="H135" s="9">
        <v>21.956009999999999</v>
      </c>
      <c r="I135" t="s">
        <v>555</v>
      </c>
      <c r="J135" t="s">
        <v>685</v>
      </c>
    </row>
    <row r="136" spans="1:10" x14ac:dyDescent="0.25">
      <c r="A136" t="s">
        <v>352</v>
      </c>
      <c r="B136" t="s">
        <v>353</v>
      </c>
      <c r="C136">
        <v>1</v>
      </c>
      <c r="D136" s="6">
        <v>442</v>
      </c>
      <c r="E136" s="6">
        <f>D136*C136</f>
        <v>442</v>
      </c>
      <c r="F136" s="4">
        <f>E136/SUM($E$2:$E$226)</f>
        <v>5.3174337732571396E-4</v>
      </c>
      <c r="G136" s="4">
        <v>5.3173999999999995E-4</v>
      </c>
      <c r="H136" s="9">
        <v>22.028369999999999</v>
      </c>
      <c r="I136" t="s">
        <v>591</v>
      </c>
      <c r="J136" t="s">
        <v>696</v>
      </c>
    </row>
    <row r="137" spans="1:10" x14ac:dyDescent="0.25">
      <c r="A137" t="s">
        <v>286</v>
      </c>
      <c r="B137" t="s">
        <v>287</v>
      </c>
      <c r="C137">
        <v>1</v>
      </c>
      <c r="D137" s="6">
        <v>747.1</v>
      </c>
      <c r="E137" s="6">
        <f>D137*C137</f>
        <v>747.1</v>
      </c>
      <c r="F137" s="4">
        <f>E137/SUM($E$2:$E$226)</f>
        <v>8.9879067239828267E-4</v>
      </c>
      <c r="G137" s="4">
        <v>8.9879000000000001E-4</v>
      </c>
      <c r="H137" s="9">
        <v>22.229489999999998</v>
      </c>
      <c r="I137" t="s">
        <v>488</v>
      </c>
      <c r="J137" t="s">
        <v>676</v>
      </c>
    </row>
    <row r="138" spans="1:10" x14ac:dyDescent="0.25">
      <c r="A138" t="s">
        <v>34</v>
      </c>
      <c r="B138" t="s">
        <v>35</v>
      </c>
      <c r="C138">
        <v>1</v>
      </c>
      <c r="D138" s="6">
        <v>11260</v>
      </c>
      <c r="E138" s="6">
        <f>D138*C138</f>
        <v>11260</v>
      </c>
      <c r="F138" s="4">
        <f>E138/SUM($E$2:$E$226)</f>
        <v>1.3546222689338324E-2</v>
      </c>
      <c r="G138" s="4">
        <v>1.3546219999999999E-2</v>
      </c>
      <c r="H138" s="9">
        <v>22.282609999999998</v>
      </c>
      <c r="I138" t="s">
        <v>35</v>
      </c>
      <c r="J138" t="s">
        <v>686</v>
      </c>
    </row>
    <row r="139" spans="1:10" x14ac:dyDescent="0.25">
      <c r="A139" t="s">
        <v>208</v>
      </c>
      <c r="B139" t="s">
        <v>209</v>
      </c>
      <c r="C139">
        <v>0.4</v>
      </c>
      <c r="D139" s="6">
        <v>3237</v>
      </c>
      <c r="E139" s="6">
        <f>D139*C139</f>
        <v>1294.8000000000002</v>
      </c>
      <c r="F139" s="4">
        <f>E139/SUM($E$2:$E$226)</f>
        <v>1.5576953053423859E-3</v>
      </c>
      <c r="G139" s="4">
        <v>1.5577E-3</v>
      </c>
      <c r="H139" s="9">
        <v>22.396519999999999</v>
      </c>
      <c r="I139" t="s">
        <v>662</v>
      </c>
      <c r="J139" t="s">
        <v>706</v>
      </c>
    </row>
    <row r="140" spans="1:10" x14ac:dyDescent="0.25">
      <c r="A140" t="s">
        <v>170</v>
      </c>
      <c r="B140" t="s">
        <v>171</v>
      </c>
      <c r="C140">
        <v>0.8</v>
      </c>
      <c r="D140" s="6">
        <v>2178</v>
      </c>
      <c r="E140" s="6">
        <f>D140*C140</f>
        <v>1742.4</v>
      </c>
      <c r="F140" s="4">
        <f>E140/SUM($E$2:$E$226)</f>
        <v>2.0961757028333124E-3</v>
      </c>
      <c r="G140" s="4">
        <v>2.09618E-3</v>
      </c>
      <c r="H140" s="9">
        <v>22.587900000000001</v>
      </c>
      <c r="I140" t="s">
        <v>171</v>
      </c>
      <c r="J140" t="s">
        <v>709</v>
      </c>
    </row>
    <row r="141" spans="1:10" x14ac:dyDescent="0.25">
      <c r="A141" t="s">
        <v>422</v>
      </c>
      <c r="B141" t="s">
        <v>423</v>
      </c>
      <c r="C141">
        <v>0.1</v>
      </c>
      <c r="D141" s="6">
        <v>1606</v>
      </c>
      <c r="E141" s="6">
        <f>D141*C141</f>
        <v>160.60000000000002</v>
      </c>
      <c r="F141" s="4">
        <f>E141/SUM($E$2:$E$226)</f>
        <v>1.9320811402377756E-4</v>
      </c>
      <c r="G141" s="4">
        <v>1.9321E-4</v>
      </c>
      <c r="H141" s="9">
        <v>22.753350000000001</v>
      </c>
      <c r="I141" t="s">
        <v>632</v>
      </c>
      <c r="J141" t="s">
        <v>696</v>
      </c>
    </row>
    <row r="142" spans="1:10" x14ac:dyDescent="0.25">
      <c r="A142" t="s">
        <v>184</v>
      </c>
      <c r="B142" t="s">
        <v>185</v>
      </c>
      <c r="C142">
        <v>1</v>
      </c>
      <c r="D142" s="6">
        <v>1589</v>
      </c>
      <c r="E142" s="6">
        <f>D142*C142</f>
        <v>1589</v>
      </c>
      <c r="F142" s="4">
        <f>E142/SUM($E$2:$E$226)</f>
        <v>1.9116294718790939E-3</v>
      </c>
      <c r="G142" s="4">
        <v>1.9116300000000001E-3</v>
      </c>
      <c r="H142" s="9">
        <v>22.931170000000002</v>
      </c>
      <c r="I142" t="s">
        <v>185</v>
      </c>
      <c r="J142" t="s">
        <v>706</v>
      </c>
    </row>
    <row r="143" spans="1:10" x14ac:dyDescent="0.25">
      <c r="A143" t="s">
        <v>438</v>
      </c>
      <c r="B143" t="s">
        <v>439</v>
      </c>
      <c r="C143">
        <v>0.1</v>
      </c>
      <c r="D143" s="6">
        <v>584</v>
      </c>
      <c r="E143" s="6">
        <f>D143*C143</f>
        <v>58.400000000000006</v>
      </c>
      <c r="F143" s="4">
        <f>E143/SUM($E$2:$E$226)</f>
        <v>7.0257496008646389E-5</v>
      </c>
      <c r="G143" s="4">
        <v>7.0259999999999995E-5</v>
      </c>
      <c r="H143" s="9">
        <v>22.947369999999999</v>
      </c>
      <c r="I143" t="s">
        <v>528</v>
      </c>
      <c r="J143" t="s">
        <v>682</v>
      </c>
    </row>
    <row r="144" spans="1:10" x14ac:dyDescent="0.25">
      <c r="A144" t="s">
        <v>298</v>
      </c>
      <c r="B144" t="s">
        <v>299</v>
      </c>
      <c r="C144">
        <v>1</v>
      </c>
      <c r="D144" s="6">
        <v>700</v>
      </c>
      <c r="E144" s="6">
        <f>D144*C144</f>
        <v>700</v>
      </c>
      <c r="F144" s="4">
        <f>E144/SUM($E$2:$E$226)</f>
        <v>8.4212752065158328E-4</v>
      </c>
      <c r="G144" s="4">
        <v>8.4212999999999996E-4</v>
      </c>
      <c r="H144" s="9">
        <v>23.063379999999999</v>
      </c>
      <c r="I144" t="s">
        <v>629</v>
      </c>
      <c r="J144" t="s">
        <v>696</v>
      </c>
    </row>
    <row r="145" spans="1:10" x14ac:dyDescent="0.25">
      <c r="A145" t="s">
        <v>248</v>
      </c>
      <c r="B145" t="s">
        <v>249</v>
      </c>
      <c r="C145">
        <v>1</v>
      </c>
      <c r="D145" s="6">
        <v>988</v>
      </c>
      <c r="E145" s="6">
        <f>D145*C145</f>
        <v>988</v>
      </c>
      <c r="F145" s="4">
        <f>E145/SUM($E$2:$E$226)</f>
        <v>1.188602843433949E-3</v>
      </c>
      <c r="G145" s="4">
        <v>1.1885999999999999E-3</v>
      </c>
      <c r="H145" s="9">
        <v>23.220970000000001</v>
      </c>
      <c r="I145" t="s">
        <v>562</v>
      </c>
      <c r="J145" t="s">
        <v>685</v>
      </c>
    </row>
    <row r="146" spans="1:10" x14ac:dyDescent="0.25">
      <c r="A146" t="s">
        <v>360</v>
      </c>
      <c r="B146" t="s">
        <v>361</v>
      </c>
      <c r="C146">
        <v>0.1</v>
      </c>
      <c r="D146" s="6">
        <v>3935</v>
      </c>
      <c r="E146" s="6">
        <f>D146*C146</f>
        <v>393.5</v>
      </c>
      <c r="F146" s="4">
        <f>E146/SUM($E$2:$E$226)</f>
        <v>4.7339597053771144E-4</v>
      </c>
      <c r="G146" s="4">
        <v>4.7340000000000001E-4</v>
      </c>
      <c r="H146" s="9">
        <v>23.40025</v>
      </c>
      <c r="I146" t="s">
        <v>628</v>
      </c>
      <c r="J146" t="s">
        <v>696</v>
      </c>
    </row>
    <row r="147" spans="1:10" x14ac:dyDescent="0.25">
      <c r="A147" t="s">
        <v>344</v>
      </c>
      <c r="B147" t="s">
        <v>345</v>
      </c>
      <c r="C147">
        <v>0.5</v>
      </c>
      <c r="D147" s="6">
        <v>1007</v>
      </c>
      <c r="E147" s="6">
        <f>D147*C147</f>
        <v>503.5</v>
      </c>
      <c r="F147" s="4">
        <f>E147/SUM($E$2:$E$226)</f>
        <v>6.0573029521153172E-4</v>
      </c>
      <c r="G147" s="4">
        <v>6.0573000000000007E-4</v>
      </c>
      <c r="H147" s="9">
        <v>23.55828</v>
      </c>
      <c r="I147" t="s">
        <v>480</v>
      </c>
      <c r="J147" t="s">
        <v>695</v>
      </c>
    </row>
    <row r="148" spans="1:10" x14ac:dyDescent="0.25">
      <c r="A148" t="s">
        <v>50</v>
      </c>
      <c r="B148" t="s">
        <v>51</v>
      </c>
      <c r="C148">
        <v>1</v>
      </c>
      <c r="D148" s="6">
        <v>9109</v>
      </c>
      <c r="E148" s="6">
        <f>D148*C148</f>
        <v>9109</v>
      </c>
      <c r="F148" s="4">
        <f>E148/SUM($E$2:$E$226)</f>
        <v>1.0958485122307531E-2</v>
      </c>
      <c r="G148" s="4">
        <v>1.0958490000000001E-2</v>
      </c>
      <c r="H148" s="9">
        <v>23.575690000000002</v>
      </c>
      <c r="I148" t="s">
        <v>513</v>
      </c>
      <c r="J148" t="s">
        <v>679</v>
      </c>
    </row>
    <row r="149" spans="1:10" x14ac:dyDescent="0.25">
      <c r="A149" t="s">
        <v>102</v>
      </c>
      <c r="B149" t="s">
        <v>103</v>
      </c>
      <c r="C149">
        <v>1</v>
      </c>
      <c r="D149" s="6">
        <v>3942</v>
      </c>
      <c r="E149" s="6">
        <f>D149*C149</f>
        <v>3942</v>
      </c>
      <c r="F149" s="4">
        <f>E149/SUM($E$2:$E$226)</f>
        <v>4.74238098058363E-3</v>
      </c>
      <c r="G149" s="4">
        <v>4.74238E-3</v>
      </c>
      <c r="H149" s="9">
        <v>23.734670000000001</v>
      </c>
      <c r="I149" t="s">
        <v>645</v>
      </c>
      <c r="J149" t="s">
        <v>700</v>
      </c>
    </row>
    <row r="150" spans="1:10" x14ac:dyDescent="0.25">
      <c r="A150" t="s">
        <v>182</v>
      </c>
      <c r="B150" t="s">
        <v>183</v>
      </c>
      <c r="C150">
        <v>1</v>
      </c>
      <c r="D150" s="6">
        <v>1597</v>
      </c>
      <c r="E150" s="6">
        <f>D150*C150</f>
        <v>1597</v>
      </c>
      <c r="F150" s="4">
        <f>E150/SUM($E$2:$E$226)</f>
        <v>1.9212537864008263E-3</v>
      </c>
      <c r="G150" s="4">
        <v>1.92125E-3</v>
      </c>
      <c r="H150" s="9">
        <v>23.739329999999999</v>
      </c>
      <c r="I150" t="s">
        <v>474</v>
      </c>
      <c r="J150" t="s">
        <v>675</v>
      </c>
    </row>
    <row r="151" spans="1:10" x14ac:dyDescent="0.25">
      <c r="A151" t="s">
        <v>198</v>
      </c>
      <c r="B151" t="s">
        <v>199</v>
      </c>
      <c r="C151">
        <v>1</v>
      </c>
      <c r="D151" s="6">
        <v>1396</v>
      </c>
      <c r="E151" s="6">
        <f>D151*C151</f>
        <v>1396</v>
      </c>
      <c r="F151" s="4">
        <f>E151/SUM($E$2:$E$226)</f>
        <v>1.6794428840423003E-3</v>
      </c>
      <c r="G151" s="4">
        <v>1.6794400000000001E-3</v>
      </c>
      <c r="H151" s="9">
        <v>23.779949999999999</v>
      </c>
      <c r="I151" t="s">
        <v>549</v>
      </c>
      <c r="J151" t="s">
        <v>684</v>
      </c>
    </row>
    <row r="152" spans="1:10" x14ac:dyDescent="0.25">
      <c r="A152" t="s">
        <v>408</v>
      </c>
      <c r="B152" t="s">
        <v>409</v>
      </c>
      <c r="C152">
        <v>0.1</v>
      </c>
      <c r="D152" s="6">
        <v>2319</v>
      </c>
      <c r="E152" s="6">
        <f>D152*C152</f>
        <v>231.9</v>
      </c>
      <c r="F152" s="4">
        <f>E152/SUM($E$2:$E$226)</f>
        <v>2.7898481719871736E-4</v>
      </c>
      <c r="G152" s="4">
        <v>2.7898000000000002E-4</v>
      </c>
      <c r="H152" s="9">
        <v>23.82479</v>
      </c>
      <c r="I152" t="s">
        <v>505</v>
      </c>
      <c r="J152" t="s">
        <v>678</v>
      </c>
    </row>
    <row r="153" spans="1:10" x14ac:dyDescent="0.25">
      <c r="A153" t="s">
        <v>38</v>
      </c>
      <c r="B153" t="s">
        <v>39</v>
      </c>
      <c r="C153">
        <v>1</v>
      </c>
      <c r="D153" s="6">
        <v>9891</v>
      </c>
      <c r="E153" s="6">
        <f>D153*C153</f>
        <v>9891</v>
      </c>
      <c r="F153" s="4">
        <f>E153/SUM($E$2:$E$226)</f>
        <v>1.1899261866806872E-2</v>
      </c>
      <c r="G153" s="4">
        <v>1.189926E-2</v>
      </c>
      <c r="H153" s="9">
        <v>24.30564</v>
      </c>
      <c r="I153" t="s">
        <v>594</v>
      </c>
      <c r="J153" t="s">
        <v>688</v>
      </c>
    </row>
    <row r="154" spans="1:10" x14ac:dyDescent="0.25">
      <c r="A154" t="s">
        <v>64</v>
      </c>
      <c r="B154" t="s">
        <v>65</v>
      </c>
      <c r="C154">
        <v>1</v>
      </c>
      <c r="D154" s="6">
        <v>7200</v>
      </c>
      <c r="E154" s="6">
        <f>D154*C154</f>
        <v>7200</v>
      </c>
      <c r="F154" s="4">
        <f>E154/SUM($E$2:$E$226)</f>
        <v>8.6618830695591419E-3</v>
      </c>
      <c r="G154" s="4">
        <v>8.6618800000000003E-3</v>
      </c>
      <c r="H154" s="9">
        <v>24.31034</v>
      </c>
      <c r="I154" t="s">
        <v>672</v>
      </c>
      <c r="J154" t="s">
        <v>709</v>
      </c>
    </row>
    <row r="155" spans="1:10" x14ac:dyDescent="0.25">
      <c r="A155" t="s">
        <v>178</v>
      </c>
      <c r="B155" t="s">
        <v>179</v>
      </c>
      <c r="C155">
        <v>1</v>
      </c>
      <c r="D155" s="6">
        <v>1603</v>
      </c>
      <c r="E155" s="6">
        <f>D155*C155</f>
        <v>1603</v>
      </c>
      <c r="F155" s="4">
        <f>E155/SUM($E$2:$E$226)</f>
        <v>1.9284720222921257E-3</v>
      </c>
      <c r="G155" s="4">
        <v>1.9284699999999998E-3</v>
      </c>
      <c r="H155" s="9">
        <v>24.341090000000001</v>
      </c>
      <c r="I155" t="s">
        <v>532</v>
      </c>
      <c r="J155" t="s">
        <v>682</v>
      </c>
    </row>
    <row r="156" spans="1:10" x14ac:dyDescent="0.25">
      <c r="A156" t="s">
        <v>134</v>
      </c>
      <c r="B156" t="s">
        <v>135</v>
      </c>
      <c r="C156">
        <v>1</v>
      </c>
      <c r="D156" s="6">
        <v>2692</v>
      </c>
      <c r="E156" s="6">
        <f>D156*C156</f>
        <v>2692</v>
      </c>
      <c r="F156" s="4">
        <f>E156/SUM($E$2:$E$226)</f>
        <v>3.238581836562946E-3</v>
      </c>
      <c r="G156" s="4">
        <v>3.2385799999999996E-3</v>
      </c>
      <c r="H156" s="9">
        <v>24.530919999999998</v>
      </c>
      <c r="I156" t="s">
        <v>642</v>
      </c>
      <c r="J156" t="s">
        <v>700</v>
      </c>
    </row>
    <row r="157" spans="1:10" x14ac:dyDescent="0.25">
      <c r="A157" t="s">
        <v>368</v>
      </c>
      <c r="B157" t="s">
        <v>369</v>
      </c>
      <c r="C157">
        <v>0.1</v>
      </c>
      <c r="D157" s="6">
        <v>3245</v>
      </c>
      <c r="E157" s="6">
        <f>D157*C157</f>
        <v>324.5</v>
      </c>
      <c r="F157" s="4">
        <f>E157/SUM($E$2:$E$226)</f>
        <v>3.903862577877697E-4</v>
      </c>
      <c r="G157" s="4">
        <v>3.9038999999999995E-4</v>
      </c>
      <c r="H157" s="9">
        <v>24.61598</v>
      </c>
      <c r="I157" t="s">
        <v>369</v>
      </c>
      <c r="J157" t="s">
        <v>678</v>
      </c>
    </row>
    <row r="158" spans="1:10" x14ac:dyDescent="0.25">
      <c r="A158" t="s">
        <v>300</v>
      </c>
      <c r="B158" t="s">
        <v>301</v>
      </c>
      <c r="C158">
        <v>1</v>
      </c>
      <c r="D158" s="6">
        <v>688</v>
      </c>
      <c r="E158" s="6">
        <f>D158*C158</f>
        <v>688</v>
      </c>
      <c r="F158" s="4">
        <f>E158/SUM($E$2:$E$226)</f>
        <v>8.2769104886898468E-4</v>
      </c>
      <c r="G158" s="4">
        <v>8.2768999999999996E-4</v>
      </c>
      <c r="H158" s="9">
        <v>25.090910000000001</v>
      </c>
      <c r="I158" t="s">
        <v>485</v>
      </c>
      <c r="J158" t="s">
        <v>700</v>
      </c>
    </row>
    <row r="159" spans="1:10" x14ac:dyDescent="0.25">
      <c r="A159" t="s">
        <v>346</v>
      </c>
      <c r="B159" t="s">
        <v>347</v>
      </c>
      <c r="C159">
        <v>0.2</v>
      </c>
      <c r="D159" s="6">
        <v>2502</v>
      </c>
      <c r="E159" s="6">
        <f>D159*C159</f>
        <v>500.40000000000003</v>
      </c>
      <c r="F159" s="4">
        <f>E159/SUM($E$2:$E$226)</f>
        <v>6.0200087333436045E-4</v>
      </c>
      <c r="G159" s="4">
        <v>6.02E-4</v>
      </c>
      <c r="H159" s="9">
        <v>25.665489999999995</v>
      </c>
      <c r="I159" t="s">
        <v>471</v>
      </c>
      <c r="J159" t="s">
        <v>675</v>
      </c>
    </row>
    <row r="160" spans="1:10" x14ac:dyDescent="0.25">
      <c r="A160" t="s">
        <v>264</v>
      </c>
      <c r="B160" t="s">
        <v>265</v>
      </c>
      <c r="C160">
        <v>0.5</v>
      </c>
      <c r="D160" s="6">
        <v>1781</v>
      </c>
      <c r="E160" s="6">
        <f>D160*C160</f>
        <v>890.5</v>
      </c>
      <c r="F160" s="4">
        <f>E160/SUM($E$2:$E$226)</f>
        <v>1.0713065102003355E-3</v>
      </c>
      <c r="G160" s="4">
        <v>1.07131E-3</v>
      </c>
      <c r="H160" s="9">
        <v>25.936399999999999</v>
      </c>
      <c r="I160" t="s">
        <v>644</v>
      </c>
      <c r="J160" t="s">
        <v>700</v>
      </c>
    </row>
    <row r="161" spans="1:10" x14ac:dyDescent="0.25">
      <c r="A161" t="s">
        <v>10</v>
      </c>
      <c r="B161" t="s">
        <v>11</v>
      </c>
      <c r="C161">
        <v>1</v>
      </c>
      <c r="D161" s="6">
        <v>28955</v>
      </c>
      <c r="E161" s="6">
        <f>D161*C161</f>
        <v>28955</v>
      </c>
      <c r="F161" s="4">
        <f>E161/SUM($E$2:$E$226)</f>
        <v>3.4834003372095135E-2</v>
      </c>
      <c r="G161" s="4">
        <v>3.4834000000000004E-2</v>
      </c>
      <c r="H161" s="9">
        <v>26.308900000000001</v>
      </c>
      <c r="I161" t="s">
        <v>559</v>
      </c>
      <c r="J161" t="s">
        <v>685</v>
      </c>
    </row>
    <row r="162" spans="1:10" x14ac:dyDescent="0.25">
      <c r="A162" t="s">
        <v>392</v>
      </c>
      <c r="B162" t="s">
        <v>393</v>
      </c>
      <c r="C162">
        <v>0.1</v>
      </c>
      <c r="D162" s="6">
        <v>2589</v>
      </c>
      <c r="E162" s="6">
        <f>D162*C162</f>
        <v>258.90000000000003</v>
      </c>
      <c r="F162" s="4">
        <f>E162/SUM($E$2:$E$226)</f>
        <v>3.1146687870956419E-4</v>
      </c>
      <c r="G162" s="4">
        <v>3.1147E-4</v>
      </c>
      <c r="H162" s="9">
        <v>26.526620000000001</v>
      </c>
      <c r="I162" t="s">
        <v>590</v>
      </c>
      <c r="J162" t="s">
        <v>685</v>
      </c>
    </row>
    <row r="163" spans="1:10" x14ac:dyDescent="0.25">
      <c r="A163" t="s">
        <v>256</v>
      </c>
      <c r="B163" t="s">
        <v>257</v>
      </c>
      <c r="C163">
        <v>1</v>
      </c>
      <c r="D163" s="6">
        <v>970.2</v>
      </c>
      <c r="E163" s="6">
        <f>D163*C163</f>
        <v>970.2</v>
      </c>
      <c r="F163" s="4">
        <f>E163/SUM($E$2:$E$226)</f>
        <v>1.1671887436230945E-3</v>
      </c>
      <c r="G163" s="4">
        <v>1.16719E-3</v>
      </c>
      <c r="H163" s="9">
        <v>26.742789999999999</v>
      </c>
      <c r="I163" t="s">
        <v>553</v>
      </c>
      <c r="J163" t="s">
        <v>709</v>
      </c>
    </row>
    <row r="164" spans="1:10" x14ac:dyDescent="0.25">
      <c r="A164" t="s">
        <v>80</v>
      </c>
      <c r="B164" t="s">
        <v>81</v>
      </c>
      <c r="C164">
        <v>1</v>
      </c>
      <c r="D164" s="6">
        <v>5416</v>
      </c>
      <c r="E164" s="6">
        <f>D164*C164</f>
        <v>5416</v>
      </c>
      <c r="F164" s="4">
        <f>E164/SUM($E$2:$E$226)</f>
        <v>6.5156609312128216E-3</v>
      </c>
      <c r="G164" s="4">
        <v>6.5156599999999995E-3</v>
      </c>
      <c r="H164" s="9">
        <v>27.497640000000001</v>
      </c>
      <c r="I164" t="s">
        <v>472</v>
      </c>
      <c r="J164" t="s">
        <v>675</v>
      </c>
    </row>
    <row r="165" spans="1:10" x14ac:dyDescent="0.25">
      <c r="A165" t="s">
        <v>48</v>
      </c>
      <c r="B165" t="s">
        <v>49</v>
      </c>
      <c r="C165">
        <v>1</v>
      </c>
      <c r="D165" s="6">
        <v>9160</v>
      </c>
      <c r="E165" s="6">
        <f>D165*C165</f>
        <v>9160</v>
      </c>
      <c r="F165" s="4">
        <f>E165/SUM($E$2:$E$226)</f>
        <v>1.1019840127383575E-2</v>
      </c>
      <c r="G165" s="4">
        <v>1.1019840000000001E-2</v>
      </c>
      <c r="H165" s="9">
        <v>27.754529999999999</v>
      </c>
      <c r="I165" t="s">
        <v>476</v>
      </c>
      <c r="J165" t="s">
        <v>675</v>
      </c>
    </row>
    <row r="166" spans="1:10" x14ac:dyDescent="0.25">
      <c r="A166" t="s">
        <v>252</v>
      </c>
      <c r="B166" t="s">
        <v>253</v>
      </c>
      <c r="C166">
        <v>0.5</v>
      </c>
      <c r="D166" s="6">
        <v>1957</v>
      </c>
      <c r="E166" s="6">
        <f>D166*C166</f>
        <v>978.5</v>
      </c>
      <c r="F166" s="4">
        <f>E166/SUM($E$2:$E$226)</f>
        <v>1.1771739699393917E-3</v>
      </c>
      <c r="G166" s="4">
        <v>1.17717E-3</v>
      </c>
      <c r="H166" s="9">
        <v>27.770529999999997</v>
      </c>
      <c r="I166" t="s">
        <v>525</v>
      </c>
      <c r="J166" t="s">
        <v>681</v>
      </c>
    </row>
    <row r="167" spans="1:10" x14ac:dyDescent="0.25">
      <c r="A167" t="s">
        <v>278</v>
      </c>
      <c r="B167" t="s">
        <v>279</v>
      </c>
      <c r="C167">
        <v>1</v>
      </c>
      <c r="D167" s="6">
        <v>787</v>
      </c>
      <c r="E167" s="6">
        <f>D167*C167</f>
        <v>787</v>
      </c>
      <c r="F167" s="4">
        <f>E167/SUM($E$2:$E$226)</f>
        <v>9.4679194107542288E-4</v>
      </c>
      <c r="G167" s="4">
        <v>9.4678999999999998E-4</v>
      </c>
      <c r="H167" s="9">
        <v>28.852460000000001</v>
      </c>
      <c r="I167" t="s">
        <v>481</v>
      </c>
      <c r="J167" t="s">
        <v>695</v>
      </c>
    </row>
    <row r="168" spans="1:10" x14ac:dyDescent="0.25">
      <c r="A168" t="s">
        <v>280</v>
      </c>
      <c r="B168" t="s">
        <v>281</v>
      </c>
      <c r="C168">
        <v>0.2</v>
      </c>
      <c r="D168" s="6">
        <v>3905</v>
      </c>
      <c r="E168" s="6">
        <f>D168*C168</f>
        <v>781</v>
      </c>
      <c r="F168" s="4">
        <f>E168/SUM($E$2:$E$226)</f>
        <v>9.3957370518412363E-4</v>
      </c>
      <c r="G168" s="4">
        <v>9.3957000000000003E-4</v>
      </c>
      <c r="H168" s="9">
        <v>29.090910000000004</v>
      </c>
      <c r="I168" t="s">
        <v>503</v>
      </c>
      <c r="J168" t="s">
        <v>678</v>
      </c>
    </row>
    <row r="169" spans="1:10" x14ac:dyDescent="0.25">
      <c r="A169" t="s">
        <v>58</v>
      </c>
      <c r="B169" t="s">
        <v>59</v>
      </c>
      <c r="C169">
        <v>1</v>
      </c>
      <c r="D169" s="6">
        <v>7926</v>
      </c>
      <c r="E169" s="6">
        <f>D169*C169</f>
        <v>7926</v>
      </c>
      <c r="F169" s="4">
        <f>E169/SUM($E$2:$E$226)</f>
        <v>9.5352896124063554E-3</v>
      </c>
      <c r="G169" s="4">
        <v>9.5352900000000001E-3</v>
      </c>
      <c r="H169" s="9">
        <v>29.279430000000001</v>
      </c>
      <c r="I169" t="s">
        <v>580</v>
      </c>
      <c r="J169" t="s">
        <v>686</v>
      </c>
    </row>
    <row r="170" spans="1:10" x14ac:dyDescent="0.25">
      <c r="A170" t="s">
        <v>372</v>
      </c>
      <c r="B170" t="s">
        <v>373</v>
      </c>
      <c r="C170">
        <v>0.2</v>
      </c>
      <c r="D170" s="6">
        <v>1553</v>
      </c>
      <c r="E170" s="6">
        <f>D170*C170</f>
        <v>310.60000000000002</v>
      </c>
      <c r="F170" s="4">
        <f>E170/SUM($E$2:$E$226)</f>
        <v>3.736640113062597E-4</v>
      </c>
      <c r="G170" s="4">
        <v>3.7366000000000005E-4</v>
      </c>
      <c r="H170" s="9">
        <v>31.360949999999999</v>
      </c>
      <c r="I170" t="s">
        <v>461</v>
      </c>
      <c r="J170" t="s">
        <v>693</v>
      </c>
    </row>
    <row r="171" spans="1:10" x14ac:dyDescent="0.25">
      <c r="A171" t="s">
        <v>62</v>
      </c>
      <c r="B171" t="s">
        <v>63</v>
      </c>
      <c r="C171">
        <v>1</v>
      </c>
      <c r="D171" s="6">
        <v>7408</v>
      </c>
      <c r="E171" s="6">
        <f>D171*C171</f>
        <v>7408</v>
      </c>
      <c r="F171" s="4">
        <f>E171/SUM($E$2:$E$226)</f>
        <v>8.9121152471241839E-3</v>
      </c>
      <c r="G171" s="4">
        <v>8.9121200000000008E-3</v>
      </c>
      <c r="H171" s="9">
        <v>31.428570000000001</v>
      </c>
      <c r="I171" t="s">
        <v>511</v>
      </c>
      <c r="J171" t="s">
        <v>679</v>
      </c>
    </row>
    <row r="172" spans="1:10" x14ac:dyDescent="0.25">
      <c r="A172" t="s">
        <v>322</v>
      </c>
      <c r="B172" t="s">
        <v>323</v>
      </c>
      <c r="C172">
        <v>0.5</v>
      </c>
      <c r="D172" s="6">
        <v>1170</v>
      </c>
      <c r="E172" s="6">
        <f>D172*C172</f>
        <v>585</v>
      </c>
      <c r="F172" s="4">
        <f>E172/SUM($E$2:$E$226)</f>
        <v>7.0377799940168028E-4</v>
      </c>
      <c r="G172" s="4">
        <v>7.0377999999999999E-4</v>
      </c>
      <c r="H172" s="9">
        <v>32.090400000000002</v>
      </c>
      <c r="I172" t="s">
        <v>619</v>
      </c>
      <c r="J172" t="s">
        <v>695</v>
      </c>
    </row>
    <row r="173" spans="1:10" x14ac:dyDescent="0.25">
      <c r="A173" t="s">
        <v>436</v>
      </c>
      <c r="B173" t="s">
        <v>437</v>
      </c>
      <c r="C173">
        <v>0.1</v>
      </c>
      <c r="D173" s="6">
        <v>729</v>
      </c>
      <c r="E173" s="6">
        <f>D173*C173</f>
        <v>72.900000000000006</v>
      </c>
      <c r="F173" s="4">
        <f>E173/SUM($E$2:$E$226)</f>
        <v>8.7701566079286317E-5</v>
      </c>
      <c r="G173" s="4">
        <v>8.7700000000000004E-5</v>
      </c>
      <c r="H173" s="9">
        <v>32.304900000000004</v>
      </c>
      <c r="I173" t="s">
        <v>536</v>
      </c>
      <c r="J173" t="s">
        <v>683</v>
      </c>
    </row>
    <row r="174" spans="1:10" x14ac:dyDescent="0.25">
      <c r="A174" t="s">
        <v>246</v>
      </c>
      <c r="B174" t="s">
        <v>247</v>
      </c>
      <c r="C174">
        <v>0.2</v>
      </c>
      <c r="D174" s="6">
        <v>4940</v>
      </c>
      <c r="E174" s="6">
        <f>D174*C174</f>
        <v>988</v>
      </c>
      <c r="F174" s="4">
        <f>E174/SUM($E$2:$E$226)</f>
        <v>1.188602843433949E-3</v>
      </c>
      <c r="G174" s="4">
        <v>1.1885999999999999E-3</v>
      </c>
      <c r="H174" s="9">
        <v>32.396250000000002</v>
      </c>
      <c r="I174" t="s">
        <v>545</v>
      </c>
      <c r="J174" t="s">
        <v>684</v>
      </c>
    </row>
    <row r="175" spans="1:10" x14ac:dyDescent="0.25">
      <c r="A175" t="s">
        <v>452</v>
      </c>
      <c r="B175" t="s">
        <v>453</v>
      </c>
      <c r="C175">
        <v>0.1</v>
      </c>
      <c r="D175" s="6">
        <v>288</v>
      </c>
      <c r="E175" s="6">
        <f>D175*C175</f>
        <v>28.8</v>
      </c>
      <c r="F175" s="4">
        <f>E175/SUM($E$2:$E$226)</f>
        <v>3.4647532278236572E-5</v>
      </c>
      <c r="G175" s="4">
        <v>3.4650000000000002E-5</v>
      </c>
      <c r="H175" s="9">
        <v>32.718890000000002</v>
      </c>
      <c r="I175" t="s">
        <v>596</v>
      </c>
      <c r="J175" t="s">
        <v>688</v>
      </c>
    </row>
    <row r="176" spans="1:10" x14ac:dyDescent="0.25">
      <c r="A176" t="s">
        <v>136</v>
      </c>
      <c r="B176" t="s">
        <v>137</v>
      </c>
      <c r="C176">
        <v>1</v>
      </c>
      <c r="D176" s="6">
        <v>2508.5</v>
      </c>
      <c r="E176" s="6">
        <f>D176*C176</f>
        <v>2508.5</v>
      </c>
      <c r="F176" s="4">
        <f>E176/SUM($E$2:$E$226)</f>
        <v>3.0178241222207094E-3</v>
      </c>
      <c r="G176" s="4">
        <v>3.0178200000000001E-3</v>
      </c>
      <c r="H176" s="9">
        <v>32.733530000000002</v>
      </c>
      <c r="I176" t="s">
        <v>615</v>
      </c>
      <c r="J176" t="s">
        <v>694</v>
      </c>
    </row>
    <row r="177" spans="1:10" x14ac:dyDescent="0.25">
      <c r="A177" t="s">
        <v>236</v>
      </c>
      <c r="B177" t="s">
        <v>237</v>
      </c>
      <c r="C177">
        <v>0.5</v>
      </c>
      <c r="D177" s="6">
        <v>2164</v>
      </c>
      <c r="E177" s="6">
        <f>D177*C177</f>
        <v>1082</v>
      </c>
      <c r="F177" s="4">
        <f>E177/SUM($E$2:$E$226)</f>
        <v>1.3016885390643043E-3</v>
      </c>
      <c r="G177" s="4">
        <v>1.3016900000000001E-3</v>
      </c>
      <c r="H177" s="9">
        <v>34.452739999999999</v>
      </c>
      <c r="I177" t="s">
        <v>498</v>
      </c>
      <c r="J177" t="s">
        <v>678</v>
      </c>
    </row>
    <row r="178" spans="1:10" x14ac:dyDescent="0.25">
      <c r="A178" t="s">
        <v>304</v>
      </c>
      <c r="B178" t="s">
        <v>305</v>
      </c>
      <c r="C178">
        <v>1</v>
      </c>
      <c r="D178" s="6">
        <v>639</v>
      </c>
      <c r="E178" s="6">
        <f>D178*C178</f>
        <v>639</v>
      </c>
      <c r="F178" s="4">
        <f>E178/SUM($E$2:$E$226)</f>
        <v>7.6874212242337384E-4</v>
      </c>
      <c r="G178" s="4">
        <v>7.6873999999999996E-4</v>
      </c>
      <c r="H178" s="9">
        <v>34.526319999999998</v>
      </c>
      <c r="I178" t="s">
        <v>548</v>
      </c>
      <c r="J178" t="s">
        <v>684</v>
      </c>
    </row>
    <row r="179" spans="1:10" x14ac:dyDescent="0.25">
      <c r="A179" t="s">
        <v>260</v>
      </c>
      <c r="B179" t="s">
        <v>261</v>
      </c>
      <c r="C179">
        <v>1</v>
      </c>
      <c r="D179" s="6">
        <v>926.7</v>
      </c>
      <c r="E179" s="6">
        <f>D179*C179</f>
        <v>926.7</v>
      </c>
      <c r="F179" s="4">
        <f>E179/SUM($E$2:$E$226)</f>
        <v>1.1148565334111746E-3</v>
      </c>
      <c r="G179" s="4">
        <v>1.1148600000000001E-3</v>
      </c>
      <c r="H179" s="9">
        <v>35.053199999999997</v>
      </c>
      <c r="I179" t="s">
        <v>613</v>
      </c>
      <c r="J179" t="s">
        <v>694</v>
      </c>
    </row>
    <row r="180" spans="1:10" x14ac:dyDescent="0.25">
      <c r="A180" t="s">
        <v>6</v>
      </c>
      <c r="B180" t="s">
        <v>7</v>
      </c>
      <c r="C180">
        <v>1</v>
      </c>
      <c r="D180" s="6">
        <v>51790</v>
      </c>
      <c r="E180" s="6">
        <f>D180*C180</f>
        <v>51790</v>
      </c>
      <c r="F180" s="4">
        <f>E180/SUM($E$2:$E$226)</f>
        <v>6.2305406135064995E-2</v>
      </c>
      <c r="G180" s="4">
        <v>6.2305409999999999E-2</v>
      </c>
      <c r="H180" s="9">
        <v>35.130209999999998</v>
      </c>
      <c r="I180" t="s">
        <v>616</v>
      </c>
      <c r="J180" t="s">
        <v>686</v>
      </c>
    </row>
    <row r="181" spans="1:10" x14ac:dyDescent="0.25">
      <c r="A181" t="s">
        <v>158</v>
      </c>
      <c r="B181" t="s">
        <v>159</v>
      </c>
      <c r="C181">
        <v>0.2</v>
      </c>
      <c r="D181" s="6">
        <v>10280</v>
      </c>
      <c r="E181" s="6">
        <f>D181*C181</f>
        <v>2056</v>
      </c>
      <c r="F181" s="4">
        <f>E181/SUM($E$2:$E$226)</f>
        <v>2.4734488320852215E-3</v>
      </c>
      <c r="G181" s="4">
        <v>2.4734500000000003E-3</v>
      </c>
      <c r="H181" s="9">
        <v>35.13158</v>
      </c>
      <c r="I181" t="s">
        <v>604</v>
      </c>
      <c r="J181" t="s">
        <v>686</v>
      </c>
    </row>
    <row r="182" spans="1:10" x14ac:dyDescent="0.25">
      <c r="A182" t="s">
        <v>98</v>
      </c>
      <c r="B182" t="s">
        <v>99</v>
      </c>
      <c r="C182">
        <v>1.5</v>
      </c>
      <c r="D182" s="6">
        <v>2676.5</v>
      </c>
      <c r="E182" s="6">
        <f>D182*C182</f>
        <v>4014.75</v>
      </c>
      <c r="F182" s="4">
        <f>E182/SUM($E$2:$E$226)</f>
        <v>4.8299020907656342E-3</v>
      </c>
      <c r="G182" s="4">
        <v>4.8298999999999998E-3</v>
      </c>
      <c r="H182" s="9">
        <v>35.389279999999999</v>
      </c>
      <c r="I182" t="s">
        <v>605</v>
      </c>
      <c r="J182" t="s">
        <v>686</v>
      </c>
    </row>
    <row r="183" spans="1:10" x14ac:dyDescent="0.25">
      <c r="A183" t="s">
        <v>244</v>
      </c>
      <c r="B183" t="s">
        <v>245</v>
      </c>
      <c r="C183">
        <v>0.5</v>
      </c>
      <c r="D183" s="6">
        <v>1983</v>
      </c>
      <c r="E183" s="6">
        <f>D183*C183</f>
        <v>991.5</v>
      </c>
      <c r="F183" s="4">
        <f>E183/SUM($E$2:$E$226)</f>
        <v>1.1928134810372068E-3</v>
      </c>
      <c r="G183" s="4">
        <v>1.1928099999999999E-3</v>
      </c>
      <c r="H183" s="9">
        <v>36.219929999999998</v>
      </c>
      <c r="I183" t="s">
        <v>609</v>
      </c>
      <c r="J183" t="s">
        <v>690</v>
      </c>
    </row>
    <row r="184" spans="1:10" x14ac:dyDescent="0.25">
      <c r="A184" t="s">
        <v>152</v>
      </c>
      <c r="B184" t="s">
        <v>153</v>
      </c>
      <c r="C184">
        <v>1</v>
      </c>
      <c r="D184" s="6">
        <v>2076</v>
      </c>
      <c r="E184" s="6">
        <f>D184*C184</f>
        <v>2076</v>
      </c>
      <c r="F184" s="4">
        <f>E184/SUM($E$2:$E$226)</f>
        <v>2.4975096183895529E-3</v>
      </c>
      <c r="G184" s="4">
        <v>2.4975100000000001E-3</v>
      </c>
      <c r="H184" s="9">
        <v>36.441229999999997</v>
      </c>
      <c r="I184" t="s">
        <v>510</v>
      </c>
      <c r="J184" t="s">
        <v>679</v>
      </c>
    </row>
    <row r="185" spans="1:10" x14ac:dyDescent="0.25">
      <c r="A185" t="s">
        <v>306</v>
      </c>
      <c r="B185" t="s">
        <v>307</v>
      </c>
      <c r="C185">
        <v>1</v>
      </c>
      <c r="D185" s="6">
        <v>625</v>
      </c>
      <c r="E185" s="6">
        <f>D185*C185</f>
        <v>625</v>
      </c>
      <c r="F185" s="4">
        <f>E185/SUM($E$2:$E$226)</f>
        <v>7.5189957201034219E-4</v>
      </c>
      <c r="G185" s="4">
        <v>7.5190000000000012E-4</v>
      </c>
      <c r="H185" s="9">
        <v>37.009430000000002</v>
      </c>
      <c r="I185" t="s">
        <v>625</v>
      </c>
      <c r="J185" t="s">
        <v>696</v>
      </c>
    </row>
    <row r="186" spans="1:10" x14ac:dyDescent="0.25">
      <c r="A186" t="s">
        <v>16</v>
      </c>
      <c r="B186" t="s">
        <v>17</v>
      </c>
      <c r="C186">
        <v>2</v>
      </c>
      <c r="D186" s="6">
        <v>10650</v>
      </c>
      <c r="E186" s="6">
        <f>D186*C186</f>
        <v>21300</v>
      </c>
      <c r="F186" s="4">
        <f>E186/SUM($E$2:$E$226)</f>
        <v>2.5624737414112461E-2</v>
      </c>
      <c r="G186" s="4">
        <v>2.562474E-2</v>
      </c>
      <c r="H186" s="9">
        <v>38.179560000000002</v>
      </c>
      <c r="I186" t="s">
        <v>579</v>
      </c>
      <c r="J186" t="s">
        <v>686</v>
      </c>
    </row>
    <row r="187" spans="1:10" x14ac:dyDescent="0.25">
      <c r="A187" t="s">
        <v>96</v>
      </c>
      <c r="B187" t="s">
        <v>97</v>
      </c>
      <c r="C187">
        <v>1</v>
      </c>
      <c r="D187" s="6">
        <v>4260</v>
      </c>
      <c r="E187" s="6">
        <f>D187*C187</f>
        <v>4260</v>
      </c>
      <c r="F187" s="4">
        <f>E187/SUM($E$2:$E$226)</f>
        <v>5.1249474828224924E-3</v>
      </c>
      <c r="G187" s="4">
        <v>5.1249500000000005E-3</v>
      </c>
      <c r="H187" s="9">
        <v>38.988579999999999</v>
      </c>
      <c r="I187" t="s">
        <v>506</v>
      </c>
      <c r="J187" t="s">
        <v>709</v>
      </c>
    </row>
    <row r="188" spans="1:10" x14ac:dyDescent="0.25">
      <c r="A188" t="s">
        <v>84</v>
      </c>
      <c r="B188" t="s">
        <v>85</v>
      </c>
      <c r="C188">
        <v>1</v>
      </c>
      <c r="D188" s="6">
        <v>5084</v>
      </c>
      <c r="E188" s="6">
        <f>D188*C188</f>
        <v>5084</v>
      </c>
      <c r="F188" s="4">
        <f>E188/SUM($E$2:$E$226)</f>
        <v>6.1162518785609276E-3</v>
      </c>
      <c r="G188" s="4">
        <v>6.1162500000000002E-3</v>
      </c>
      <c r="H188" s="9">
        <v>39.081719999999997</v>
      </c>
      <c r="I188" t="s">
        <v>486</v>
      </c>
      <c r="J188" t="s">
        <v>695</v>
      </c>
    </row>
    <row r="189" spans="1:10" x14ac:dyDescent="0.25">
      <c r="A189" t="s">
        <v>108</v>
      </c>
      <c r="B189" t="s">
        <v>109</v>
      </c>
      <c r="C189">
        <v>1</v>
      </c>
      <c r="D189" s="6">
        <v>3540</v>
      </c>
      <c r="E189" s="6">
        <f>D189*C189</f>
        <v>3540</v>
      </c>
      <c r="F189" s="4">
        <f>E189/SUM($E$2:$E$226)</f>
        <v>4.2587591758665782E-3</v>
      </c>
      <c r="G189" s="4">
        <v>4.2587599999999995E-3</v>
      </c>
      <c r="H189" s="9">
        <v>39.275880000000001</v>
      </c>
      <c r="I189" t="s">
        <v>618</v>
      </c>
      <c r="J189" t="s">
        <v>694</v>
      </c>
    </row>
    <row r="190" spans="1:10" x14ac:dyDescent="0.25">
      <c r="A190" t="s">
        <v>374</v>
      </c>
      <c r="B190" t="s">
        <v>375</v>
      </c>
      <c r="C190">
        <v>0.4</v>
      </c>
      <c r="D190" s="6">
        <v>776</v>
      </c>
      <c r="E190" s="6">
        <f>D190*C190</f>
        <v>310.40000000000003</v>
      </c>
      <c r="F190" s="4">
        <f>E190/SUM($E$2:$E$226)</f>
        <v>3.7342340344321639E-4</v>
      </c>
      <c r="G190" s="4">
        <v>3.7342000000000001E-4</v>
      </c>
      <c r="H190" s="9">
        <v>39.568350000000002</v>
      </c>
      <c r="I190" t="s">
        <v>456</v>
      </c>
      <c r="J190" t="s">
        <v>692</v>
      </c>
    </row>
    <row r="191" spans="1:10" x14ac:dyDescent="0.25">
      <c r="A191" t="s">
        <v>440</v>
      </c>
      <c r="B191" t="s">
        <v>441</v>
      </c>
      <c r="C191">
        <v>0.1</v>
      </c>
      <c r="D191" s="6">
        <v>488</v>
      </c>
      <c r="E191" s="6">
        <f>D191*C191</f>
        <v>48.800000000000004</v>
      </c>
      <c r="F191" s="4">
        <f>E191/SUM($E$2:$E$226)</f>
        <v>5.8708318582567527E-5</v>
      </c>
      <c r="G191" s="4">
        <v>5.8710000000000005E-5</v>
      </c>
      <c r="H191" s="9">
        <v>39.714289999999998</v>
      </c>
      <c r="I191" t="s">
        <v>586</v>
      </c>
      <c r="J191" t="s">
        <v>687</v>
      </c>
    </row>
    <row r="192" spans="1:10" x14ac:dyDescent="0.25">
      <c r="A192" t="s">
        <v>240</v>
      </c>
      <c r="B192" t="s">
        <v>241</v>
      </c>
      <c r="C192">
        <v>0.2</v>
      </c>
      <c r="D192" s="6">
        <v>5210</v>
      </c>
      <c r="E192" s="6">
        <f>D192*C192</f>
        <v>1042</v>
      </c>
      <c r="F192" s="4">
        <f>E192/SUM($E$2:$E$226)</f>
        <v>1.2535669664556425E-3</v>
      </c>
      <c r="G192" s="4">
        <v>1.2535699999999999E-3</v>
      </c>
      <c r="H192" s="9">
        <v>40.242260000000002</v>
      </c>
      <c r="I192" t="s">
        <v>566</v>
      </c>
      <c r="J192" t="s">
        <v>686</v>
      </c>
    </row>
    <row r="193" spans="1:10" x14ac:dyDescent="0.25">
      <c r="A193" t="s">
        <v>320</v>
      </c>
      <c r="B193" t="s">
        <v>321</v>
      </c>
      <c r="C193">
        <v>1</v>
      </c>
      <c r="D193" s="6">
        <v>585</v>
      </c>
      <c r="E193" s="6">
        <f>D193*C193</f>
        <v>585</v>
      </c>
      <c r="F193" s="4">
        <f>E193/SUM($E$2:$E$226)</f>
        <v>7.0377799940168028E-4</v>
      </c>
      <c r="G193" s="4">
        <v>7.0377999999999999E-4</v>
      </c>
      <c r="H193" s="9">
        <v>41.204819999999998</v>
      </c>
      <c r="I193" t="s">
        <v>496</v>
      </c>
      <c r="J193" t="s">
        <v>678</v>
      </c>
    </row>
    <row r="194" spans="1:10" x14ac:dyDescent="0.25">
      <c r="A194" t="s">
        <v>302</v>
      </c>
      <c r="B194" t="s">
        <v>303</v>
      </c>
      <c r="C194">
        <v>1</v>
      </c>
      <c r="D194" s="6">
        <v>664.6</v>
      </c>
      <c r="E194" s="6">
        <f>D194*C194</f>
        <v>664.6</v>
      </c>
      <c r="F194" s="4">
        <f>E194/SUM($E$2:$E$226)</f>
        <v>7.9953992889291749E-4</v>
      </c>
      <c r="G194" s="4">
        <v>7.9953999999999995E-4</v>
      </c>
      <c r="H194" s="9">
        <v>41.446809999999999</v>
      </c>
      <c r="I194" t="s">
        <v>633</v>
      </c>
      <c r="J194" t="s">
        <v>697</v>
      </c>
    </row>
    <row r="195" spans="1:10" x14ac:dyDescent="0.25">
      <c r="A195" t="s">
        <v>382</v>
      </c>
      <c r="B195" t="s">
        <v>383</v>
      </c>
      <c r="C195">
        <v>0.1</v>
      </c>
      <c r="D195" s="6">
        <v>2691</v>
      </c>
      <c r="E195" s="6">
        <f>D195*C195</f>
        <v>269.10000000000002</v>
      </c>
      <c r="F195" s="4">
        <f>E195/SUM($E$2:$E$226)</f>
        <v>3.2373787972477295E-4</v>
      </c>
      <c r="G195" s="4">
        <v>3.2373999999999999E-4</v>
      </c>
      <c r="H195" s="9">
        <v>41.460850000000001</v>
      </c>
      <c r="I195" t="s">
        <v>624</v>
      </c>
      <c r="J195" t="s">
        <v>696</v>
      </c>
    </row>
    <row r="196" spans="1:10" x14ac:dyDescent="0.25">
      <c r="A196" t="s">
        <v>414</v>
      </c>
      <c r="B196" t="s">
        <v>415</v>
      </c>
      <c r="C196">
        <v>0.2</v>
      </c>
      <c r="D196" s="6">
        <v>977</v>
      </c>
      <c r="E196" s="6">
        <f>D196*C196</f>
        <v>195.4</v>
      </c>
      <c r="F196" s="4">
        <f>E196/SUM($E$2:$E$226)</f>
        <v>2.3507388219331339E-4</v>
      </c>
      <c r="G196" s="4">
        <v>2.3507000000000001E-4</v>
      </c>
      <c r="H196" s="9">
        <v>41.473990000000001</v>
      </c>
      <c r="I196" t="s">
        <v>597</v>
      </c>
      <c r="J196" t="s">
        <v>688</v>
      </c>
    </row>
    <row r="197" spans="1:10" x14ac:dyDescent="0.25">
      <c r="A197" t="s">
        <v>100</v>
      </c>
      <c r="B197" t="s">
        <v>101</v>
      </c>
      <c r="C197">
        <v>1</v>
      </c>
      <c r="D197" s="6">
        <v>3985</v>
      </c>
      <c r="E197" s="6">
        <f>D197*C197</f>
        <v>3985</v>
      </c>
      <c r="F197" s="4">
        <f>E197/SUM($E$2:$E$226)</f>
        <v>4.7941116711379423E-3</v>
      </c>
      <c r="G197" s="4">
        <v>4.7941099999999999E-3</v>
      </c>
      <c r="H197" s="9">
        <v>41.968730000000001</v>
      </c>
      <c r="I197" t="s">
        <v>502</v>
      </c>
      <c r="J197" t="s">
        <v>679</v>
      </c>
    </row>
    <row r="198" spans="1:10" x14ac:dyDescent="0.25">
      <c r="A198" t="s">
        <v>148</v>
      </c>
      <c r="B198" t="s">
        <v>149</v>
      </c>
      <c r="C198">
        <v>0.1</v>
      </c>
      <c r="D198" s="6">
        <v>21210</v>
      </c>
      <c r="E198" s="6">
        <f>D198*C198</f>
        <v>2121</v>
      </c>
      <c r="F198" s="4">
        <f>E198/SUM($E$2:$E$226)</f>
        <v>2.5516463875742972E-3</v>
      </c>
      <c r="G198" s="4">
        <v>2.5516499999999999E-3</v>
      </c>
      <c r="H198" s="9">
        <v>42.23415</v>
      </c>
      <c r="I198" t="s">
        <v>570</v>
      </c>
      <c r="J198" t="s">
        <v>686</v>
      </c>
    </row>
    <row r="199" spans="1:10" x14ac:dyDescent="0.25">
      <c r="A199" t="s">
        <v>122</v>
      </c>
      <c r="B199" t="s">
        <v>123</v>
      </c>
      <c r="C199">
        <v>1</v>
      </c>
      <c r="D199" s="6">
        <v>3000</v>
      </c>
      <c r="E199" s="6">
        <f>D199*C199</f>
        <v>3000</v>
      </c>
      <c r="F199" s="4">
        <f>E199/SUM($E$2:$E$226)</f>
        <v>3.6091179456496426E-3</v>
      </c>
      <c r="G199" s="4">
        <v>3.6091199999999999E-3</v>
      </c>
      <c r="H199" s="9">
        <v>42.585549999999998</v>
      </c>
      <c r="I199" t="s">
        <v>601</v>
      </c>
      <c r="J199" t="s">
        <v>688</v>
      </c>
    </row>
    <row r="200" spans="1:10" x14ac:dyDescent="0.25">
      <c r="A200" t="s">
        <v>68</v>
      </c>
      <c r="B200" t="s">
        <v>69</v>
      </c>
      <c r="C200">
        <v>1</v>
      </c>
      <c r="D200" s="6">
        <v>6960</v>
      </c>
      <c r="E200" s="6">
        <f>D200*C200</f>
        <v>6960</v>
      </c>
      <c r="F200" s="4">
        <f>E200/SUM($E$2:$E$226)</f>
        <v>8.373153633907171E-3</v>
      </c>
      <c r="G200" s="4">
        <v>8.3731500000000011E-3</v>
      </c>
      <c r="H200" s="9">
        <v>43.950360000000003</v>
      </c>
      <c r="I200" t="s">
        <v>584</v>
      </c>
      <c r="J200" t="s">
        <v>686</v>
      </c>
    </row>
    <row r="201" spans="1:10" x14ac:dyDescent="0.25">
      <c r="A201" t="s">
        <v>310</v>
      </c>
      <c r="B201" t="s">
        <v>311</v>
      </c>
      <c r="C201">
        <v>1</v>
      </c>
      <c r="D201" s="6">
        <v>619</v>
      </c>
      <c r="E201" s="6">
        <f>D201*C201</f>
        <v>619</v>
      </c>
      <c r="F201" s="4">
        <f>E201/SUM($E$2:$E$226)</f>
        <v>7.4468133611904294E-4</v>
      </c>
      <c r="G201" s="4">
        <v>7.4468000000000006E-4</v>
      </c>
      <c r="H201" s="9">
        <v>45.305160000000001</v>
      </c>
      <c r="I201" t="s">
        <v>454</v>
      </c>
      <c r="J201" t="s">
        <v>691</v>
      </c>
    </row>
    <row r="202" spans="1:10" x14ac:dyDescent="0.25">
      <c r="A202" t="s">
        <v>124</v>
      </c>
      <c r="B202" t="s">
        <v>125</v>
      </c>
      <c r="C202">
        <v>1</v>
      </c>
      <c r="D202" s="6">
        <v>2969</v>
      </c>
      <c r="E202" s="6">
        <f>D202*C202</f>
        <v>2969</v>
      </c>
      <c r="F202" s="4">
        <f>E202/SUM($E$2:$E$226)</f>
        <v>3.5718237268779298E-3</v>
      </c>
      <c r="G202" s="4">
        <v>3.5718199999999999E-3</v>
      </c>
      <c r="H202" s="9">
        <v>45.322380000000003</v>
      </c>
      <c r="I202" t="s">
        <v>563</v>
      </c>
      <c r="J202" t="s">
        <v>686</v>
      </c>
    </row>
    <row r="203" spans="1:10" x14ac:dyDescent="0.25">
      <c r="A203" t="s">
        <v>92</v>
      </c>
      <c r="B203" t="s">
        <v>93</v>
      </c>
      <c r="C203">
        <v>2</v>
      </c>
      <c r="D203" s="6">
        <v>2225</v>
      </c>
      <c r="E203" s="6">
        <f>D203*C203</f>
        <v>4450</v>
      </c>
      <c r="F203" s="4">
        <f>E203/SUM($E$2:$E$226)</f>
        <v>5.3535249527136364E-3</v>
      </c>
      <c r="G203" s="4">
        <v>5.3535200000000005E-3</v>
      </c>
      <c r="H203" s="9">
        <v>45.65643</v>
      </c>
      <c r="I203" t="s">
        <v>572</v>
      </c>
      <c r="J203" t="s">
        <v>686</v>
      </c>
    </row>
    <row r="204" spans="1:10" x14ac:dyDescent="0.25">
      <c r="A204" t="s">
        <v>200</v>
      </c>
      <c r="B204" t="s">
        <v>201</v>
      </c>
      <c r="C204">
        <v>0.5</v>
      </c>
      <c r="D204" s="6">
        <v>2705</v>
      </c>
      <c r="E204" s="6">
        <f>D204*C204</f>
        <v>1352.5</v>
      </c>
      <c r="F204" s="4">
        <f>E204/SUM($E$2:$E$226)</f>
        <v>1.6271106738303806E-3</v>
      </c>
      <c r="G204" s="4">
        <v>1.62711E-3</v>
      </c>
      <c r="H204" s="9">
        <v>45.714289999999998</v>
      </c>
      <c r="I204" t="s">
        <v>610</v>
      </c>
      <c r="J204" t="s">
        <v>690</v>
      </c>
    </row>
    <row r="205" spans="1:10" x14ac:dyDescent="0.25">
      <c r="A205" t="s">
        <v>328</v>
      </c>
      <c r="B205" t="s">
        <v>329</v>
      </c>
      <c r="C205">
        <v>1</v>
      </c>
      <c r="D205" s="6">
        <v>578</v>
      </c>
      <c r="E205" s="6">
        <f>D205*C205</f>
        <v>578</v>
      </c>
      <c r="F205" s="4">
        <f>E205/SUM($E$2:$E$226)</f>
        <v>6.953567241951645E-4</v>
      </c>
      <c r="G205" s="4">
        <v>6.9536000000000001E-4</v>
      </c>
      <c r="H205" s="9">
        <v>46.95431</v>
      </c>
      <c r="I205" t="s">
        <v>521</v>
      </c>
      <c r="J205" t="s">
        <v>689</v>
      </c>
    </row>
    <row r="206" spans="1:10" x14ac:dyDescent="0.25">
      <c r="A206" t="s">
        <v>110</v>
      </c>
      <c r="B206" t="s">
        <v>111</v>
      </c>
      <c r="C206">
        <v>1</v>
      </c>
      <c r="D206" s="6">
        <v>3452</v>
      </c>
      <c r="E206" s="6">
        <f>D206*C206</f>
        <v>3452</v>
      </c>
      <c r="F206" s="4">
        <f>E206/SUM($E$2:$E$226)</f>
        <v>4.1528917161275224E-3</v>
      </c>
      <c r="G206" s="4">
        <v>4.1528900000000002E-3</v>
      </c>
      <c r="H206" s="9">
        <v>47.636360000000003</v>
      </c>
      <c r="I206" t="s">
        <v>477</v>
      </c>
      <c r="J206" t="s">
        <v>675</v>
      </c>
    </row>
    <row r="207" spans="1:10" x14ac:dyDescent="0.25">
      <c r="A207" t="s">
        <v>292</v>
      </c>
      <c r="B207" t="s">
        <v>293</v>
      </c>
      <c r="C207">
        <v>0.5</v>
      </c>
      <c r="D207" s="6">
        <v>1465</v>
      </c>
      <c r="E207" s="6">
        <f>D207*C207</f>
        <v>732.5</v>
      </c>
      <c r="F207" s="4">
        <f>E207/SUM($E$2:$E$226)</f>
        <v>8.8122629839612111E-4</v>
      </c>
      <c r="G207" s="4">
        <v>8.812300000000001E-4</v>
      </c>
      <c r="H207" s="9">
        <v>50.102040000000002</v>
      </c>
      <c r="I207" t="s">
        <v>593</v>
      </c>
      <c r="J207" t="s">
        <v>688</v>
      </c>
    </row>
    <row r="208" spans="1:10" x14ac:dyDescent="0.25">
      <c r="A208" t="s">
        <v>448</v>
      </c>
      <c r="B208" t="s">
        <v>449</v>
      </c>
      <c r="C208">
        <v>0.1</v>
      </c>
      <c r="D208" s="6">
        <v>347</v>
      </c>
      <c r="E208" s="6">
        <f>D208*C208</f>
        <v>34.700000000000003</v>
      </c>
      <c r="F208" s="4">
        <f>E208/SUM($E$2:$E$226)</f>
        <v>4.1745464238014202E-5</v>
      </c>
      <c r="G208" s="4">
        <v>4.1749999999999998E-5</v>
      </c>
      <c r="H208" s="9">
        <v>51.304349999999999</v>
      </c>
      <c r="I208" t="s">
        <v>475</v>
      </c>
      <c r="J208" t="s">
        <v>694</v>
      </c>
    </row>
    <row r="209" spans="1:10" x14ac:dyDescent="0.25">
      <c r="A209" t="s">
        <v>36</v>
      </c>
      <c r="B209" t="s">
        <v>37</v>
      </c>
      <c r="C209">
        <v>5</v>
      </c>
      <c r="D209" s="6">
        <v>2141</v>
      </c>
      <c r="E209" s="6">
        <f>D209*C209</f>
        <v>10705</v>
      </c>
      <c r="F209" s="4">
        <f>E209/SUM($E$2:$E$226)</f>
        <v>1.2878535869393141E-2</v>
      </c>
      <c r="G209" s="4">
        <v>1.2878540000000001E-2</v>
      </c>
      <c r="H209" s="9">
        <v>51.736359999999991</v>
      </c>
      <c r="I209" t="s">
        <v>670</v>
      </c>
      <c r="J209" t="s">
        <v>706</v>
      </c>
    </row>
    <row r="210" spans="1:10" x14ac:dyDescent="0.25">
      <c r="A210" t="s">
        <v>404</v>
      </c>
      <c r="B210" t="s">
        <v>405</v>
      </c>
      <c r="C210">
        <v>0.1</v>
      </c>
      <c r="D210" s="6">
        <v>2375.5</v>
      </c>
      <c r="E210" s="6">
        <f>D210*C210</f>
        <v>237.55</v>
      </c>
      <c r="F210" s="4">
        <f>E210/SUM($E$2:$E$226)</f>
        <v>2.857819893296909E-4</v>
      </c>
      <c r="G210" s="4">
        <v>2.8578000000000002E-4</v>
      </c>
      <c r="H210" s="9">
        <v>52.996129999999994</v>
      </c>
      <c r="I210" t="s">
        <v>639</v>
      </c>
      <c r="J210" t="s">
        <v>698</v>
      </c>
    </row>
    <row r="211" spans="1:10" x14ac:dyDescent="0.25">
      <c r="A211" t="s">
        <v>82</v>
      </c>
      <c r="B211" t="s">
        <v>83</v>
      </c>
      <c r="C211">
        <v>1</v>
      </c>
      <c r="D211" s="6">
        <v>5240</v>
      </c>
      <c r="E211" s="6">
        <f>D211*C211</f>
        <v>5240</v>
      </c>
      <c r="F211" s="4">
        <f>E211/SUM($E$2:$E$226)</f>
        <v>6.3039260117347092E-3</v>
      </c>
      <c r="G211" s="4">
        <v>6.3039300000000001E-3</v>
      </c>
      <c r="H211" s="9">
        <v>54.905439999999992</v>
      </c>
      <c r="I211" t="s">
        <v>526</v>
      </c>
      <c r="J211" t="s">
        <v>681</v>
      </c>
    </row>
    <row r="212" spans="1:10" x14ac:dyDescent="0.25">
      <c r="A212" t="s">
        <v>420</v>
      </c>
      <c r="B212" t="s">
        <v>421</v>
      </c>
      <c r="C212">
        <v>0.2</v>
      </c>
      <c r="D212" s="6">
        <v>882</v>
      </c>
      <c r="E212" s="6">
        <f>D212*C212</f>
        <v>176.4</v>
      </c>
      <c r="F212" s="4">
        <f>E212/SUM($E$2:$E$226)</f>
        <v>2.1221613520419898E-4</v>
      </c>
      <c r="G212" s="4">
        <v>2.1222000000000002E-4</v>
      </c>
      <c r="H212" s="9">
        <v>55.087719999999997</v>
      </c>
      <c r="I212" t="s">
        <v>587</v>
      </c>
      <c r="J212" t="s">
        <v>685</v>
      </c>
    </row>
    <row r="213" spans="1:10" x14ac:dyDescent="0.25">
      <c r="A213" t="s">
        <v>20</v>
      </c>
      <c r="B213" t="s">
        <v>21</v>
      </c>
      <c r="C213">
        <v>3</v>
      </c>
      <c r="D213" s="6">
        <v>6751</v>
      </c>
      <c r="E213" s="6">
        <f>D213*C213</f>
        <v>20253</v>
      </c>
      <c r="F213" s="4">
        <f>E213/SUM($E$2:$E$226)</f>
        <v>2.4365155251080736E-2</v>
      </c>
      <c r="G213" s="4">
        <v>2.436516E-2</v>
      </c>
      <c r="H213" s="9">
        <v>56.352699999999999</v>
      </c>
      <c r="I213" t="s">
        <v>550</v>
      </c>
      <c r="J213" t="s">
        <v>709</v>
      </c>
    </row>
    <row r="214" spans="1:10" x14ac:dyDescent="0.25">
      <c r="A214" t="s">
        <v>230</v>
      </c>
      <c r="B214" t="s">
        <v>231</v>
      </c>
      <c r="C214">
        <v>0.2</v>
      </c>
      <c r="D214" s="6">
        <v>5640</v>
      </c>
      <c r="E214" s="6">
        <f>D214*C214</f>
        <v>1128</v>
      </c>
      <c r="F214" s="4">
        <f>E214/SUM($E$2:$E$226)</f>
        <v>1.3570283475642657E-3</v>
      </c>
      <c r="G214" s="4">
        <v>1.35703E-3</v>
      </c>
      <c r="H214" s="9">
        <v>56.666670000000011</v>
      </c>
      <c r="I214" t="s">
        <v>527</v>
      </c>
      <c r="J214" t="s">
        <v>682</v>
      </c>
    </row>
    <row r="215" spans="1:10" x14ac:dyDescent="0.25">
      <c r="A215" t="s">
        <v>204</v>
      </c>
      <c r="B215" t="s">
        <v>205</v>
      </c>
      <c r="C215">
        <v>0.2</v>
      </c>
      <c r="D215" s="6">
        <v>6563</v>
      </c>
      <c r="E215" s="6">
        <f>D215*C215</f>
        <v>1312.6000000000001</v>
      </c>
      <c r="F215" s="4">
        <f>E215/SUM($E$2:$E$226)</f>
        <v>1.5791094051532404E-3</v>
      </c>
      <c r="G215" s="4">
        <v>1.5791099999999999E-3</v>
      </c>
      <c r="H215" s="9">
        <v>61.45141000000001</v>
      </c>
      <c r="I215" t="s">
        <v>564</v>
      </c>
      <c r="J215" t="s">
        <v>686</v>
      </c>
    </row>
    <row r="216" spans="1:10" x14ac:dyDescent="0.25">
      <c r="A216" t="s">
        <v>342</v>
      </c>
      <c r="B216" t="s">
        <v>343</v>
      </c>
      <c r="C216">
        <v>0.5</v>
      </c>
      <c r="D216" s="6">
        <v>1011</v>
      </c>
      <c r="E216" s="6">
        <f>D216*C216</f>
        <v>505.5</v>
      </c>
      <c r="F216" s="4">
        <f>E216/SUM($E$2:$E$226)</f>
        <v>6.0813637384196477E-4</v>
      </c>
      <c r="G216" s="4">
        <v>6.0813999999999996E-4</v>
      </c>
      <c r="H216" s="9">
        <v>61.967309999999998</v>
      </c>
      <c r="I216" t="s">
        <v>504</v>
      </c>
      <c r="J216" t="s">
        <v>678</v>
      </c>
    </row>
    <row r="217" spans="1:10" x14ac:dyDescent="0.25">
      <c r="A217" t="s">
        <v>224</v>
      </c>
      <c r="B217" t="s">
        <v>225</v>
      </c>
      <c r="C217">
        <v>1</v>
      </c>
      <c r="D217" s="6">
        <v>1135</v>
      </c>
      <c r="E217" s="6">
        <f>D217*C217</f>
        <v>1135</v>
      </c>
      <c r="F217" s="4">
        <f>E217/SUM($E$2:$E$226)</f>
        <v>1.3654496227707815E-3</v>
      </c>
      <c r="G217" s="4">
        <v>1.36545E-3</v>
      </c>
      <c r="H217" s="9">
        <v>67.799109999999999</v>
      </c>
      <c r="I217" t="s">
        <v>606</v>
      </c>
      <c r="J217" t="s">
        <v>686</v>
      </c>
    </row>
    <row r="218" spans="1:10" x14ac:dyDescent="0.25">
      <c r="A218" t="s">
        <v>410</v>
      </c>
      <c r="B218" t="s">
        <v>411</v>
      </c>
      <c r="C218">
        <v>0.1</v>
      </c>
      <c r="D218" s="6">
        <v>2297.5</v>
      </c>
      <c r="E218" s="6">
        <f>D218*C218</f>
        <v>229.75</v>
      </c>
      <c r="F218" s="4">
        <f>E218/SUM($E$2:$E$226)</f>
        <v>2.763982826710018E-4</v>
      </c>
      <c r="G218" s="4">
        <v>2.764E-4</v>
      </c>
      <c r="H218" s="9">
        <v>72.96687</v>
      </c>
      <c r="I218" t="s">
        <v>535</v>
      </c>
      <c r="J218" t="s">
        <v>683</v>
      </c>
    </row>
    <row r="219" spans="1:10" x14ac:dyDescent="0.25">
      <c r="A219" t="s">
        <v>340</v>
      </c>
      <c r="B219" t="s">
        <v>341</v>
      </c>
      <c r="C219">
        <v>1</v>
      </c>
      <c r="D219" s="6">
        <v>508</v>
      </c>
      <c r="E219" s="6">
        <f>D219*C219</f>
        <v>508</v>
      </c>
      <c r="F219" s="4">
        <f>E219/SUM($E$2:$E$226)</f>
        <v>6.1114397213000613E-4</v>
      </c>
      <c r="G219" s="4">
        <v>6.1114000000000003E-4</v>
      </c>
      <c r="H219" s="9">
        <v>73.129249999999999</v>
      </c>
      <c r="I219" t="s">
        <v>607</v>
      </c>
      <c r="J219" t="s">
        <v>689</v>
      </c>
    </row>
    <row r="220" spans="1:10" x14ac:dyDescent="0.25">
      <c r="A220" t="s">
        <v>44</v>
      </c>
      <c r="B220" t="s">
        <v>45</v>
      </c>
      <c r="C220">
        <v>1</v>
      </c>
      <c r="D220" s="6">
        <v>9545</v>
      </c>
      <c r="E220" s="6">
        <f>D220*C220</f>
        <v>9545</v>
      </c>
      <c r="F220" s="4">
        <f>E220/SUM($E$2:$E$226)</f>
        <v>1.1483010263741947E-2</v>
      </c>
      <c r="G220" s="4">
        <v>1.148301E-2</v>
      </c>
      <c r="H220" s="9">
        <v>75.597650000000002</v>
      </c>
      <c r="I220" t="s">
        <v>520</v>
      </c>
      <c r="J220" t="s">
        <v>678</v>
      </c>
    </row>
    <row r="221" spans="1:10" x14ac:dyDescent="0.25">
      <c r="A221" t="s">
        <v>218</v>
      </c>
      <c r="B221" t="s">
        <v>219</v>
      </c>
      <c r="C221">
        <v>0.2</v>
      </c>
      <c r="D221" s="6">
        <v>6050</v>
      </c>
      <c r="E221" s="6">
        <f>D221*C221</f>
        <v>1210</v>
      </c>
      <c r="F221" s="4">
        <f>E221/SUM($E$2:$E$226)</f>
        <v>1.4556775714120226E-3</v>
      </c>
      <c r="G221" s="4">
        <v>1.45568E-3</v>
      </c>
      <c r="H221" s="9">
        <v>79.525220000000004</v>
      </c>
      <c r="I221" t="s">
        <v>558</v>
      </c>
      <c r="J221" t="s">
        <v>685</v>
      </c>
    </row>
    <row r="222" spans="1:10" x14ac:dyDescent="0.25">
      <c r="A222" t="s">
        <v>418</v>
      </c>
      <c r="B222" t="s">
        <v>419</v>
      </c>
      <c r="C222">
        <v>0.1</v>
      </c>
      <c r="D222" s="6">
        <v>1864</v>
      </c>
      <c r="E222" s="6">
        <f>D222*C222</f>
        <v>186.4</v>
      </c>
      <c r="F222" s="4">
        <f>E222/SUM($E$2:$E$226)</f>
        <v>2.2424652835636446E-4</v>
      </c>
      <c r="G222" s="4">
        <v>2.2425E-4</v>
      </c>
      <c r="H222" s="9">
        <v>88.562749999999994</v>
      </c>
      <c r="I222" t="s">
        <v>537</v>
      </c>
      <c r="J222" t="s">
        <v>683</v>
      </c>
    </row>
    <row r="223" spans="1:10" x14ac:dyDescent="0.25">
      <c r="A223" t="s">
        <v>206</v>
      </c>
      <c r="B223" t="s">
        <v>207</v>
      </c>
      <c r="C223">
        <v>1</v>
      </c>
      <c r="D223" s="6">
        <v>1301</v>
      </c>
      <c r="E223" s="6">
        <f>D223*C223</f>
        <v>1301</v>
      </c>
      <c r="F223" s="4">
        <f>E223/SUM($E$2:$E$226)</f>
        <v>1.5651541490967283E-3</v>
      </c>
      <c r="G223" s="4">
        <v>1.56515E-3</v>
      </c>
      <c r="H223" s="9">
        <v>100</v>
      </c>
      <c r="I223" t="s">
        <v>602</v>
      </c>
      <c r="J223" t="s">
        <v>689</v>
      </c>
    </row>
    <row r="224" spans="1:10" x14ac:dyDescent="0.25">
      <c r="A224" t="s">
        <v>324</v>
      </c>
      <c r="B224" t="s">
        <v>325</v>
      </c>
      <c r="C224">
        <v>0.1</v>
      </c>
      <c r="D224" s="6">
        <v>5820</v>
      </c>
      <c r="E224" s="6">
        <f>D224*C224</f>
        <v>582</v>
      </c>
      <c r="F224" s="4">
        <f>E224/SUM($E$2:$E$226)</f>
        <v>7.0016888145603071E-4</v>
      </c>
      <c r="G224" s="4">
        <v>7.0016999999999996E-4</v>
      </c>
      <c r="H224" s="9">
        <v>175.56819999999999</v>
      </c>
      <c r="I224" t="s">
        <v>658</v>
      </c>
      <c r="J224" t="s">
        <v>703</v>
      </c>
    </row>
    <row r="225" spans="1:10" x14ac:dyDescent="0.25">
      <c r="A225" t="s">
        <v>266</v>
      </c>
      <c r="B225" t="s">
        <v>267</v>
      </c>
      <c r="C225">
        <v>0.1</v>
      </c>
      <c r="D225" s="6">
        <v>8890</v>
      </c>
      <c r="E225" s="6">
        <f>D225*C225</f>
        <v>889</v>
      </c>
      <c r="F225" s="4">
        <f>E225/SUM($E$2:$E$226)</f>
        <v>1.0695019512275107E-3</v>
      </c>
      <c r="G225" s="4">
        <v>1.0695000000000001E-3</v>
      </c>
      <c r="H225" s="9">
        <v>182.22219999999999</v>
      </c>
      <c r="I225" t="s">
        <v>657</v>
      </c>
      <c r="J225" t="s">
        <v>703</v>
      </c>
    </row>
    <row r="226" spans="1:10" x14ac:dyDescent="0.25">
      <c r="A226" t="s">
        <v>254</v>
      </c>
      <c r="B226" t="s">
        <v>255</v>
      </c>
      <c r="C226">
        <v>0.1</v>
      </c>
      <c r="D226" s="6">
        <v>9760</v>
      </c>
      <c r="E226" s="6">
        <f>D226*C226</f>
        <v>976</v>
      </c>
      <c r="F226" s="4">
        <f>E226/SUM($E$2:$E$226)</f>
        <v>1.1741663716513505E-3</v>
      </c>
      <c r="G226" s="4">
        <v>1.17417E-3</v>
      </c>
      <c r="H226" s="9">
        <v>306.32810000000001</v>
      </c>
      <c r="I226" t="s">
        <v>656</v>
      </c>
      <c r="J226" t="s">
        <v>703</v>
      </c>
    </row>
  </sheetData>
  <autoFilter ref="A1:J226" xr:uid="{00000000-0001-0000-0000-000000000000}">
    <sortState xmlns:xlrd2="http://schemas.microsoft.com/office/spreadsheetml/2017/richdata2" ref="A2:J226">
      <sortCondition ref="H1:H226"/>
    </sortState>
  </autoFilter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Ivan</cp:lastModifiedBy>
  <dcterms:created xsi:type="dcterms:W3CDTF">2013-04-03T15:49:21Z</dcterms:created>
  <dcterms:modified xsi:type="dcterms:W3CDTF">2021-09-13T09:55:28Z</dcterms:modified>
</cp:coreProperties>
</file>