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13_ncr:1_{9C9715A8-AFE4-42B1-A4EE-FEEEAB011A5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Worksheet" sheetId="2" r:id="rId1"/>
  </sheets>
  <definedNames>
    <definedName name="_xlnm._FilterDatabase" localSheetId="0" hidden="1">Worksheet!$A$2:$H$2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H4" i="2" s="1"/>
  <c r="E39" i="2"/>
  <c r="F39" i="2" s="1"/>
  <c r="H39" i="2" s="1"/>
  <c r="E43" i="2"/>
  <c r="F43" i="2" s="1"/>
  <c r="H43" i="2" s="1"/>
  <c r="E3" i="2"/>
  <c r="F3" i="2" s="1"/>
  <c r="H3" i="2" s="1"/>
  <c r="E15" i="2"/>
  <c r="F15" i="2" s="1"/>
  <c r="H15" i="2" s="1"/>
  <c r="E41" i="2"/>
  <c r="F41" i="2" s="1"/>
  <c r="H41" i="2" s="1"/>
  <c r="E38" i="2"/>
  <c r="F38" i="2" s="1"/>
  <c r="H38" i="2" s="1"/>
  <c r="E4" i="2"/>
  <c r="E18" i="2"/>
  <c r="F18" i="2" s="1"/>
  <c r="H18" i="2" s="1"/>
  <c r="E13" i="2"/>
  <c r="F13" i="2" s="1"/>
  <c r="H13" i="2" s="1"/>
  <c r="E8" i="2"/>
  <c r="F8" i="2" s="1"/>
  <c r="H8" i="2" s="1"/>
  <c r="E16" i="2"/>
  <c r="F16" i="2" s="1"/>
  <c r="H16" i="2" s="1"/>
  <c r="E50" i="2"/>
  <c r="F50" i="2" s="1"/>
  <c r="H50" i="2" s="1"/>
  <c r="E44" i="2"/>
  <c r="F44" i="2" s="1"/>
  <c r="H44" i="2" s="1"/>
  <c r="E28" i="2"/>
  <c r="F28" i="2" s="1"/>
  <c r="H28" i="2" s="1"/>
  <c r="E11" i="2"/>
  <c r="F11" i="2" s="1"/>
  <c r="H11" i="2" s="1"/>
  <c r="E40" i="2"/>
  <c r="F40" i="2" s="1"/>
  <c r="H40" i="2" s="1"/>
  <c r="E35" i="2"/>
  <c r="F35" i="2" s="1"/>
  <c r="H35" i="2" s="1"/>
  <c r="E24" i="2"/>
  <c r="F24" i="2" s="1"/>
  <c r="H24" i="2" s="1"/>
  <c r="E33" i="2"/>
  <c r="F33" i="2" s="1"/>
  <c r="H33" i="2" s="1"/>
  <c r="E20" i="2"/>
  <c r="F20" i="2" s="1"/>
  <c r="H20" i="2" s="1"/>
  <c r="E36" i="2"/>
  <c r="F36" i="2" s="1"/>
  <c r="H36" i="2" s="1"/>
  <c r="E47" i="2"/>
  <c r="F47" i="2" s="1"/>
  <c r="H47" i="2" s="1"/>
  <c r="E32" i="2"/>
  <c r="F32" i="2" s="1"/>
  <c r="H32" i="2" s="1"/>
  <c r="E45" i="2"/>
  <c r="F45" i="2" s="1"/>
  <c r="H45" i="2" s="1"/>
  <c r="E5" i="2"/>
  <c r="F5" i="2" s="1"/>
  <c r="H5" i="2" s="1"/>
  <c r="E9" i="2"/>
  <c r="F9" i="2" s="1"/>
  <c r="H9" i="2" s="1"/>
  <c r="E12" i="2"/>
  <c r="F12" i="2" s="1"/>
  <c r="H12" i="2" s="1"/>
  <c r="E30" i="2"/>
  <c r="F30" i="2" s="1"/>
  <c r="H30" i="2" s="1"/>
  <c r="E14" i="2"/>
  <c r="F14" i="2" s="1"/>
  <c r="H14" i="2" s="1"/>
  <c r="E21" i="2"/>
  <c r="F21" i="2" s="1"/>
  <c r="H21" i="2" s="1"/>
  <c r="E29" i="2"/>
  <c r="F29" i="2" s="1"/>
  <c r="H29" i="2" s="1"/>
  <c r="E22" i="2"/>
  <c r="F22" i="2" s="1"/>
  <c r="H22" i="2" s="1"/>
  <c r="E19" i="2"/>
  <c r="F19" i="2" s="1"/>
  <c r="H19" i="2" s="1"/>
  <c r="E10" i="2"/>
  <c r="F10" i="2" s="1"/>
  <c r="H10" i="2" s="1"/>
  <c r="E6" i="2"/>
  <c r="F6" i="2" s="1"/>
  <c r="H6" i="2" s="1"/>
  <c r="E23" i="2"/>
  <c r="F23" i="2" s="1"/>
  <c r="H23" i="2" s="1"/>
  <c r="E49" i="2"/>
  <c r="F49" i="2" s="1"/>
  <c r="H49" i="2" s="1"/>
  <c r="E37" i="2"/>
  <c r="F37" i="2" s="1"/>
  <c r="H37" i="2" s="1"/>
  <c r="E46" i="2"/>
  <c r="F46" i="2" s="1"/>
  <c r="H46" i="2" s="1"/>
  <c r="E48" i="2"/>
  <c r="F48" i="2" s="1"/>
  <c r="H48" i="2" s="1"/>
  <c r="E51" i="2"/>
  <c r="F51" i="2" s="1"/>
  <c r="H51" i="2" s="1"/>
  <c r="E31" i="2"/>
  <c r="F31" i="2" s="1"/>
  <c r="H31" i="2" s="1"/>
  <c r="E26" i="2"/>
  <c r="F26" i="2" s="1"/>
  <c r="H26" i="2" s="1"/>
  <c r="E34" i="2"/>
  <c r="F34" i="2" s="1"/>
  <c r="H34" i="2" s="1"/>
  <c r="E52" i="2"/>
  <c r="F52" i="2" s="1"/>
  <c r="H52" i="2" s="1"/>
  <c r="E17" i="2"/>
  <c r="F17" i="2" s="1"/>
  <c r="H17" i="2" s="1"/>
  <c r="E7" i="2"/>
  <c r="F7" i="2" s="1"/>
  <c r="H7" i="2" s="1"/>
  <c r="E42" i="2"/>
  <c r="F42" i="2" s="1"/>
  <c r="H42" i="2" s="1"/>
  <c r="E27" i="2"/>
  <c r="F27" i="2" s="1"/>
  <c r="H27" i="2" s="1"/>
  <c r="E55" i="2"/>
  <c r="F55" i="2" s="1"/>
  <c r="H55" i="2" s="1"/>
  <c r="E54" i="2"/>
  <c r="F54" i="2" s="1"/>
  <c r="H54" i="2" s="1"/>
  <c r="E53" i="2"/>
  <c r="F53" i="2" s="1"/>
  <c r="H53" i="2" s="1"/>
  <c r="E25" i="2"/>
  <c r="F25" i="2" s="1"/>
  <c r="H25" i="2" s="1"/>
</calcChain>
</file>

<file path=xl/sharedStrings.xml><?xml version="1.0" encoding="utf-8"?>
<sst xmlns="http://schemas.openxmlformats.org/spreadsheetml/2006/main" count="62" uniqueCount="62">
  <si>
    <t>恒安國際</t>
  </si>
  <si>
    <t>中國神華</t>
  </si>
  <si>
    <t>石藥集團</t>
  </si>
  <si>
    <t>國藥控股</t>
  </si>
  <si>
    <t>華潤置地</t>
  </si>
  <si>
    <t>中國生物製藥</t>
  </si>
  <si>
    <t>華潤燃氣</t>
  </si>
  <si>
    <t>比亞迪股份</t>
  </si>
  <si>
    <t>農業銀行</t>
  </si>
  <si>
    <t>工商銀行</t>
  </si>
  <si>
    <t>中國旺旺</t>
  </si>
  <si>
    <t>郵儲銀行</t>
  </si>
  <si>
    <t>吉利汽車</t>
  </si>
  <si>
    <t>融創中國</t>
  </si>
  <si>
    <t>民生銀行</t>
  </si>
  <si>
    <t>碧桂園</t>
  </si>
  <si>
    <t>安踏體育</t>
  </si>
  <si>
    <t>萬科企業</t>
  </si>
  <si>
    <t>申洲國際</t>
  </si>
  <si>
    <t>中國平安</t>
  </si>
  <si>
    <t>蒙牛乳業</t>
  </si>
  <si>
    <t>中國財險</t>
  </si>
  <si>
    <t>舜宇光學科技</t>
  </si>
  <si>
    <t>中國太保</t>
  </si>
  <si>
    <t>中國人壽</t>
  </si>
  <si>
    <t>中信股份</t>
  </si>
  <si>
    <t>新奧能源</t>
  </si>
  <si>
    <t>粵海投資</t>
  </si>
  <si>
    <t>華潤啤酒</t>
  </si>
  <si>
    <t>交通銀行</t>
  </si>
  <si>
    <t>中國燃氣</t>
  </si>
  <si>
    <t>中國石油化工股份</t>
  </si>
  <si>
    <t>招商銀行</t>
  </si>
  <si>
    <t>中國銀行</t>
  </si>
  <si>
    <t>海螺創業</t>
  </si>
  <si>
    <t>中信証券</t>
  </si>
  <si>
    <t>復星國際</t>
  </si>
  <si>
    <t>騰訊控股</t>
  </si>
  <si>
    <t>中國電信</t>
  </si>
  <si>
    <t>中國聯通</t>
  </si>
  <si>
    <t>中國鐵塔</t>
  </si>
  <si>
    <t>世茂集團</t>
  </si>
  <si>
    <t>中國石油股份</t>
  </si>
  <si>
    <t>中國海洋石油</t>
  </si>
  <si>
    <t>海螺水泥</t>
  </si>
  <si>
    <t>建設銀行</t>
  </si>
  <si>
    <t>中國移動</t>
  </si>
  <si>
    <t>龍湖集團</t>
  </si>
  <si>
    <t>中國太平</t>
  </si>
  <si>
    <t>中信銀行</t>
  </si>
  <si>
    <t>小米集團</t>
  </si>
  <si>
    <t>美團點評</t>
  </si>
  <si>
    <t>阿里巴巴</t>
  </si>
  <si>
    <t>冧巴</t>
    <phoneticPr fontId="19" type="noConversion"/>
  </si>
  <si>
    <t>名</t>
    <phoneticPr fontId="19" type="noConversion"/>
  </si>
  <si>
    <t>三個月平均成交</t>
    <phoneticPr fontId="19" type="noConversion"/>
  </si>
  <si>
    <t>原比重</t>
    <phoneticPr fontId="19" type="noConversion"/>
  </si>
  <si>
    <t>新比重</t>
    <phoneticPr fontId="19" type="noConversion"/>
  </si>
  <si>
    <t>變動</t>
    <phoneticPr fontId="19" type="noConversion"/>
  </si>
  <si>
    <t>資金進出</t>
    <phoneticPr fontId="19" type="noConversion"/>
  </si>
  <si>
    <t>搞幾多日</t>
    <phoneticPr fontId="19" type="noConversion"/>
  </si>
  <si>
    <t>億港元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</si>
</sst>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20" x14ac:knownFonts="1">
    <font>
      <sz val="11"/>
      <color theme="1"/>
      <name val="新細明體"/>
      <family val="2"/>
      <scheme val="minor"/>
    </font>
    <font>
      <b/>
      <sz val="11"/>
      <color indexed="9"/>
      <name val="Calibri"/>
      <family val="2"/>
    </font>
    <font>
      <sz val="11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1"/>
      <color rgb="FF006100"/>
      <name val="新細明體"/>
      <family val="2"/>
      <scheme val="minor"/>
    </font>
    <font>
      <sz val="11"/>
      <color rgb="FF9C0006"/>
      <name val="新細明體"/>
      <family val="2"/>
      <scheme val="minor"/>
    </font>
    <font>
      <sz val="11"/>
      <color rgb="FF9C6500"/>
      <name val="新細明體"/>
      <family val="2"/>
      <scheme val="minor"/>
    </font>
    <font>
      <sz val="11"/>
      <color rgb="FF3F3F76"/>
      <name val="新細明體"/>
      <family val="2"/>
      <scheme val="minor"/>
    </font>
    <font>
      <b/>
      <sz val="11"/>
      <color rgb="FF3F3F3F"/>
      <name val="新細明體"/>
      <family val="2"/>
      <scheme val="minor"/>
    </font>
    <font>
      <b/>
      <sz val="11"/>
      <color rgb="FFFA7D00"/>
      <name val="新細明體"/>
      <family val="2"/>
      <scheme val="minor"/>
    </font>
    <font>
      <sz val="11"/>
      <color rgb="FFFA7D00"/>
      <name val="新細明體"/>
      <family val="2"/>
      <scheme val="minor"/>
    </font>
    <font>
      <b/>
      <sz val="11"/>
      <color theme="0"/>
      <name val="新細明體"/>
      <family val="2"/>
      <scheme val="minor"/>
    </font>
    <font>
      <sz val="11"/>
      <color rgb="FFFF0000"/>
      <name val="新細明體"/>
      <family val="2"/>
      <scheme val="minor"/>
    </font>
    <font>
      <i/>
      <sz val="11"/>
      <color rgb="FF7F7F7F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" fillId="33" borderId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176" fontId="0" fillId="0" borderId="0" xfId="0" applyNumberFormat="1"/>
    <xf numFmtId="10" fontId="0" fillId="0" borderId="0" xfId="0" applyNumberFormat="1"/>
    <xf numFmtId="10" fontId="0" fillId="0" borderId="0" xfId="43" applyNumberFormat="1" applyFont="1" applyAlignment="1"/>
    <xf numFmtId="177" fontId="0" fillId="0" borderId="0" xfId="0" applyNumberFormat="1"/>
    <xf numFmtId="176" fontId="0" fillId="0" borderId="0" xfId="0" applyNumberFormat="1" applyAlignment="1">
      <alignment horizont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blp_column_header" xfId="26" xr:uid="{00000000-0005-0000-0000-000019000000}"/>
    <cellStyle name="一般" xfId="0" builtinId="0"/>
    <cellStyle name="中等" xfId="37" builtinId="28" customBuiltin="1"/>
    <cellStyle name="合計" xfId="41" builtinId="25" customBuiltin="1"/>
    <cellStyle name="好" xfId="30" builtinId="26" customBuiltin="1"/>
    <cellStyle name="百分比" xfId="43" builtinId="5"/>
    <cellStyle name="計算方式" xfId="27" builtinId="22" customBuiltin="1"/>
    <cellStyle name="連結的儲存格" xfId="36" builtinId="24" customBuiltin="1"/>
    <cellStyle name="備註" xfId="38" builtinId="10" customBuiltin="1"/>
    <cellStyle name="說明文字" xfId="29" builtinId="53" customBuiltin="1"/>
    <cellStyle name="輔色1" xfId="19" builtinId="29" customBuiltin="1"/>
    <cellStyle name="輔色2" xfId="20" builtinId="33" customBuiltin="1"/>
    <cellStyle name="輔色3" xfId="21" builtinId="37" customBuiltin="1"/>
    <cellStyle name="輔色4" xfId="22" builtinId="41" customBuiltin="1"/>
    <cellStyle name="輔色5" xfId="23" builtinId="45" customBuiltin="1"/>
    <cellStyle name="輔色6" xfId="24" builtinId="49" customBuiltin="1"/>
    <cellStyle name="標題" xfId="40" builtinId="15" customBuiltin="1"/>
    <cellStyle name="標題 1" xfId="31" builtinId="16" customBuiltin="1"/>
    <cellStyle name="標題 2" xfId="32" builtinId="17" customBuiltin="1"/>
    <cellStyle name="標題 3" xfId="33" builtinId="18" customBuiltin="1"/>
    <cellStyle name="標題 4" xfId="34" builtinId="19" customBuiltin="1"/>
    <cellStyle name="輸入" xfId="35" builtinId="20" customBuiltin="1"/>
    <cellStyle name="輸出" xfId="39" builtinId="21" customBuiltin="1"/>
    <cellStyle name="檢查儲存格" xfId="28" builtinId="23" customBuiltin="1"/>
    <cellStyle name="壞" xfId="25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workbookViewId="0">
      <selection activeCell="N6" sqref="N6"/>
    </sheetView>
  </sheetViews>
  <sheetFormatPr defaultRowHeight="15.75" x14ac:dyDescent="0.25"/>
  <cols>
    <col min="1" max="1" width="6" bestFit="1" customWidth="1"/>
    <col min="2" max="2" width="20" bestFit="1" customWidth="1"/>
    <col min="3" max="4" width="8.140625" style="2" bestFit="1" customWidth="1"/>
    <col min="5" max="5" width="8.7109375" style="3" customWidth="1"/>
    <col min="6" max="6" width="10.28515625" style="4" bestFit="1" customWidth="1"/>
    <col min="7" max="7" width="17.5703125" style="1" bestFit="1" customWidth="1"/>
    <col min="8" max="8" width="10.28515625" style="4" bestFit="1" customWidth="1"/>
  </cols>
  <sheetData>
    <row r="1" spans="1:8" x14ac:dyDescent="0.25">
      <c r="F1" s="5" t="s">
        <v>61</v>
      </c>
      <c r="G1" s="5"/>
      <c r="H1" s="1"/>
    </row>
    <row r="2" spans="1:8" x14ac:dyDescent="0.25">
      <c r="A2" t="s">
        <v>53</v>
      </c>
      <c r="B2" t="s">
        <v>54</v>
      </c>
      <c r="C2" s="2" t="s">
        <v>56</v>
      </c>
      <c r="D2" s="2" t="s">
        <v>57</v>
      </c>
      <c r="E2" s="3" t="s">
        <v>58</v>
      </c>
      <c r="F2" s="4" t="s">
        <v>59</v>
      </c>
      <c r="G2" s="1" t="s">
        <v>55</v>
      </c>
      <c r="H2" s="4" t="s">
        <v>60</v>
      </c>
    </row>
    <row r="3" spans="1:8" x14ac:dyDescent="0.25">
      <c r="A3">
        <v>1099</v>
      </c>
      <c r="B3" t="s">
        <v>3</v>
      </c>
      <c r="C3" s="2">
        <v>4.5999999999999999E-3</v>
      </c>
      <c r="D3" s="2">
        <v>0</v>
      </c>
      <c r="E3" s="3">
        <f>D3-C3</f>
        <v>-4.5999999999999999E-3</v>
      </c>
      <c r="F3" s="4">
        <f>E3*54*7.8</f>
        <v>-1.9375200000000001</v>
      </c>
      <c r="G3" s="1">
        <v>2.4518180000000003</v>
      </c>
      <c r="H3" s="4">
        <f>F3/G3</f>
        <v>-0.79023810087045609</v>
      </c>
    </row>
    <row r="4" spans="1:8" x14ac:dyDescent="0.25">
      <c r="A4">
        <v>1211</v>
      </c>
      <c r="B4" t="s">
        <v>7</v>
      </c>
      <c r="C4" s="2">
        <v>8.6999999999999994E-3</v>
      </c>
      <c r="D4" s="2">
        <v>0</v>
      </c>
      <c r="E4" s="3">
        <f>D4-C4</f>
        <v>-8.6999999999999994E-3</v>
      </c>
      <c r="F4" s="4">
        <f>E4*54*7.8</f>
        <v>-3.6644399999999999</v>
      </c>
      <c r="G4" s="1">
        <v>6.2124159999999993</v>
      </c>
      <c r="H4" s="4">
        <f>F4/G4</f>
        <v>-0.58985747251954801</v>
      </c>
    </row>
    <row r="5" spans="1:8" x14ac:dyDescent="0.25">
      <c r="A5">
        <v>267</v>
      </c>
      <c r="B5" t="s">
        <v>25</v>
      </c>
      <c r="C5" s="2">
        <v>1.0200000000000001E-2</v>
      </c>
      <c r="D5" s="2">
        <v>8.6999999999999994E-3</v>
      </c>
      <c r="E5" s="3">
        <f>D5-C5</f>
        <v>-1.5000000000000013E-3</v>
      </c>
      <c r="F5" s="4">
        <f>E5*54*7.8</f>
        <v>-0.63180000000000058</v>
      </c>
      <c r="G5" s="1">
        <v>1.143859</v>
      </c>
      <c r="H5" s="4">
        <f>F5/G5</f>
        <v>-0.55234080424248144</v>
      </c>
    </row>
    <row r="6" spans="1:8" x14ac:dyDescent="0.25">
      <c r="A6">
        <v>6030</v>
      </c>
      <c r="B6" t="s">
        <v>35</v>
      </c>
      <c r="C6" s="2">
        <v>7.3000000000000001E-3</v>
      </c>
      <c r="D6" s="2">
        <v>0</v>
      </c>
      <c r="E6" s="3">
        <f>D6-C6</f>
        <v>-7.3000000000000001E-3</v>
      </c>
      <c r="F6" s="4">
        <f>E6*54*7.8</f>
        <v>-3.0747599999999999</v>
      </c>
      <c r="G6" s="1">
        <v>6.1277790000000003</v>
      </c>
      <c r="H6" s="4">
        <f>F6/G6</f>
        <v>-0.50177397063438478</v>
      </c>
    </row>
    <row r="7" spans="1:8" x14ac:dyDescent="0.25">
      <c r="A7">
        <v>960</v>
      </c>
      <c r="B7" t="s">
        <v>47</v>
      </c>
      <c r="C7" s="2">
        <v>1.2500000000000001E-2</v>
      </c>
      <c r="D7" s="2">
        <v>1.0699999999999999E-2</v>
      </c>
      <c r="E7" s="3">
        <f>D7-C7</f>
        <v>-1.8000000000000013E-3</v>
      </c>
      <c r="F7" s="4">
        <f>E7*54*7.8</f>
        <v>-0.7581600000000005</v>
      </c>
      <c r="G7" s="1">
        <v>1.81952</v>
      </c>
      <c r="H7" s="4">
        <f>F7/G7</f>
        <v>-0.41668132254660595</v>
      </c>
    </row>
    <row r="8" spans="1:8" x14ac:dyDescent="0.25">
      <c r="A8">
        <v>151</v>
      </c>
      <c r="B8" t="s">
        <v>10</v>
      </c>
      <c r="C8" s="2">
        <v>6.0000000000000001E-3</v>
      </c>
      <c r="D8" s="2">
        <v>5.1000000000000004E-3</v>
      </c>
      <c r="E8" s="3">
        <f>D8-C8</f>
        <v>-8.9999999999999976E-4</v>
      </c>
      <c r="F8" s="4">
        <f>E8*54*7.8</f>
        <v>-0.37907999999999992</v>
      </c>
      <c r="G8" s="1">
        <v>0.91721839999999999</v>
      </c>
      <c r="H8" s="4">
        <f>F8/G8</f>
        <v>-0.41329306084570472</v>
      </c>
    </row>
    <row r="9" spans="1:8" x14ac:dyDescent="0.25">
      <c r="A9">
        <v>2688</v>
      </c>
      <c r="B9" t="s">
        <v>26</v>
      </c>
      <c r="C9" s="2">
        <v>1.3599999999999999E-2</v>
      </c>
      <c r="D9" s="2">
        <v>1.17E-2</v>
      </c>
      <c r="E9" s="3">
        <f>D9-C9</f>
        <v>-1.8999999999999989E-3</v>
      </c>
      <c r="F9" s="4">
        <f>E9*54*7.8</f>
        <v>-0.80027999999999955</v>
      </c>
      <c r="G9" s="1">
        <v>2.0012719999999997</v>
      </c>
      <c r="H9" s="4">
        <f>F9/G9</f>
        <v>-0.39988567271215492</v>
      </c>
    </row>
    <row r="10" spans="1:8" x14ac:dyDescent="0.25">
      <c r="A10">
        <v>586</v>
      </c>
      <c r="B10" t="s">
        <v>34</v>
      </c>
      <c r="C10" s="2">
        <v>1.04E-2</v>
      </c>
      <c r="D10" s="2">
        <v>8.8999999999999999E-3</v>
      </c>
      <c r="E10" s="3">
        <f>D10-C10</f>
        <v>-1.4999999999999996E-3</v>
      </c>
      <c r="F10" s="4">
        <f>E10*54*7.8</f>
        <v>-0.63179999999999981</v>
      </c>
      <c r="G10" s="1">
        <v>1.5815469999999998</v>
      </c>
      <c r="H10" s="4">
        <f>F10/G10</f>
        <v>-0.39948227905968009</v>
      </c>
    </row>
    <row r="11" spans="1:8" x14ac:dyDescent="0.25">
      <c r="A11">
        <v>2007</v>
      </c>
      <c r="B11" t="s">
        <v>15</v>
      </c>
      <c r="C11" s="2">
        <v>1.4500000000000001E-2</v>
      </c>
      <c r="D11" s="2">
        <v>1.24E-2</v>
      </c>
      <c r="E11" s="3">
        <f>D11-C11</f>
        <v>-2.1000000000000012E-3</v>
      </c>
      <c r="F11" s="4">
        <f>E11*54*7.8</f>
        <v>-0.88452000000000042</v>
      </c>
      <c r="G11" s="1">
        <v>2.4324969999999997</v>
      </c>
      <c r="H11" s="4">
        <f>F11/G11</f>
        <v>-0.36362634774061409</v>
      </c>
    </row>
    <row r="12" spans="1:8" x14ac:dyDescent="0.25">
      <c r="A12">
        <v>270</v>
      </c>
      <c r="B12" t="s">
        <v>27</v>
      </c>
      <c r="C12" s="2">
        <v>7.3000000000000001E-3</v>
      </c>
      <c r="D12" s="2">
        <v>6.1999999999999998E-3</v>
      </c>
      <c r="E12" s="3">
        <f>D12-C12</f>
        <v>-1.1000000000000003E-3</v>
      </c>
      <c r="F12" s="4">
        <f>E12*54*7.8</f>
        <v>-0.46332000000000012</v>
      </c>
      <c r="G12" s="1">
        <v>1.2743869999999999</v>
      </c>
      <c r="H12" s="4">
        <f>F12/G12</f>
        <v>-0.36356303069632706</v>
      </c>
    </row>
    <row r="13" spans="1:8" x14ac:dyDescent="0.25">
      <c r="A13">
        <v>1398</v>
      </c>
      <c r="B13" t="s">
        <v>9</v>
      </c>
      <c r="C13" s="2">
        <v>6.3899999999999998E-2</v>
      </c>
      <c r="D13" s="2">
        <v>5.4600000000000003E-2</v>
      </c>
      <c r="E13" s="3">
        <f>D13-C13</f>
        <v>-9.2999999999999958E-3</v>
      </c>
      <c r="F13" s="4">
        <f>E13*54*7.8</f>
        <v>-3.9171599999999982</v>
      </c>
      <c r="G13" s="1">
        <v>11.089500000000001</v>
      </c>
      <c r="H13" s="4">
        <f>F13/G13</f>
        <v>-0.35323143514134975</v>
      </c>
    </row>
    <row r="14" spans="1:8" x14ac:dyDescent="0.25">
      <c r="A14">
        <v>3328</v>
      </c>
      <c r="B14" t="s">
        <v>29</v>
      </c>
      <c r="C14" s="2">
        <v>7.0000000000000001E-3</v>
      </c>
      <c r="D14" s="2">
        <v>5.8999999999999999E-3</v>
      </c>
      <c r="E14" s="3">
        <f>D14-C14</f>
        <v>-1.1000000000000003E-3</v>
      </c>
      <c r="F14" s="4">
        <f>E14*54*7.8</f>
        <v>-0.46332000000000012</v>
      </c>
      <c r="G14" s="1">
        <v>1.333456</v>
      </c>
      <c r="H14" s="4">
        <f>F14/G14</f>
        <v>-0.34745803386088492</v>
      </c>
    </row>
    <row r="15" spans="1:8" x14ac:dyDescent="0.25">
      <c r="A15">
        <v>1109</v>
      </c>
      <c r="B15" t="s">
        <v>4</v>
      </c>
      <c r="C15" s="2">
        <v>2.0199999999999999E-2</v>
      </c>
      <c r="D15" s="2">
        <v>1.72E-2</v>
      </c>
      <c r="E15" s="3">
        <f>D15-C15</f>
        <v>-2.9999999999999992E-3</v>
      </c>
      <c r="F15" s="4">
        <f>E15*54*7.8</f>
        <v>-1.2635999999999996</v>
      </c>
      <c r="G15" s="1">
        <v>3.9342809999999999</v>
      </c>
      <c r="H15" s="4">
        <f>F15/G15</f>
        <v>-0.32117685544067637</v>
      </c>
    </row>
    <row r="16" spans="1:8" x14ac:dyDescent="0.25">
      <c r="A16">
        <v>1658</v>
      </c>
      <c r="B16" t="s">
        <v>11</v>
      </c>
      <c r="C16" s="2">
        <v>7.9000000000000008E-3</v>
      </c>
      <c r="D16" s="2">
        <v>6.7000000000000002E-3</v>
      </c>
      <c r="E16" s="3">
        <f>D16-C16</f>
        <v>-1.2000000000000005E-3</v>
      </c>
      <c r="F16" s="4">
        <f>E16*54*7.8</f>
        <v>-0.50544000000000022</v>
      </c>
      <c r="G16" s="1">
        <v>1.629224</v>
      </c>
      <c r="H16" s="4">
        <f>F16/G16</f>
        <v>-0.31023358359562603</v>
      </c>
    </row>
    <row r="17" spans="1:8" x14ac:dyDescent="0.25">
      <c r="A17">
        <v>941</v>
      </c>
      <c r="B17" t="s">
        <v>46</v>
      </c>
      <c r="C17" s="2">
        <v>6.4899999999999999E-2</v>
      </c>
      <c r="D17" s="2">
        <v>5.5399999999999998E-2</v>
      </c>
      <c r="E17" s="3">
        <f>D17-C17</f>
        <v>-9.5000000000000015E-3</v>
      </c>
      <c r="F17" s="4">
        <f>E17*54*7.8</f>
        <v>-4.0014000000000012</v>
      </c>
      <c r="G17" s="1">
        <v>13.259870000000001</v>
      </c>
      <c r="H17" s="4">
        <f>F17/G17</f>
        <v>-0.3017676643888666</v>
      </c>
    </row>
    <row r="18" spans="1:8" x14ac:dyDescent="0.25">
      <c r="A18">
        <v>1288</v>
      </c>
      <c r="B18" t="s">
        <v>8</v>
      </c>
      <c r="C18" s="2">
        <v>1.4200000000000001E-2</v>
      </c>
      <c r="D18" s="2">
        <v>1.21E-2</v>
      </c>
      <c r="E18" s="3">
        <f>D18-C18</f>
        <v>-2.1000000000000012E-3</v>
      </c>
      <c r="F18" s="4">
        <f>E18*54*7.8</f>
        <v>-0.88452000000000042</v>
      </c>
      <c r="G18" s="1">
        <v>2.9356249999999999</v>
      </c>
      <c r="H18" s="4">
        <f>F18/G18</f>
        <v>-0.3013055141579733</v>
      </c>
    </row>
    <row r="19" spans="1:8" x14ac:dyDescent="0.25">
      <c r="A19">
        <v>3988</v>
      </c>
      <c r="B19" t="s">
        <v>33</v>
      </c>
      <c r="C19" s="2">
        <v>3.8699999999999998E-2</v>
      </c>
      <c r="D19" s="2">
        <v>3.3099999999999997E-2</v>
      </c>
      <c r="E19" s="3">
        <f>D19-C19</f>
        <v>-5.6000000000000008E-3</v>
      </c>
      <c r="F19" s="4">
        <f>E19*54*7.8</f>
        <v>-2.3587200000000004</v>
      </c>
      <c r="G19" s="1">
        <v>8.1238080000000004</v>
      </c>
      <c r="H19" s="4">
        <f>F19/G19</f>
        <v>-0.2903465960790802</v>
      </c>
    </row>
    <row r="20" spans="1:8" x14ac:dyDescent="0.25">
      <c r="A20">
        <v>2319</v>
      </c>
      <c r="B20" t="s">
        <v>20</v>
      </c>
      <c r="C20" s="2">
        <v>1.7999999999999999E-2</v>
      </c>
      <c r="D20" s="2">
        <v>1.54E-2</v>
      </c>
      <c r="E20" s="3">
        <f>D20-C20</f>
        <v>-2.5999999999999981E-3</v>
      </c>
      <c r="F20" s="4">
        <f>E20*54*7.8</f>
        <v>-1.0951199999999992</v>
      </c>
      <c r="G20" s="1">
        <v>3.8590359999999997</v>
      </c>
      <c r="H20" s="4">
        <f>F20/G20</f>
        <v>-0.28378071622032014</v>
      </c>
    </row>
    <row r="21" spans="1:8" x14ac:dyDescent="0.25">
      <c r="A21">
        <v>384</v>
      </c>
      <c r="B21" t="s">
        <v>30</v>
      </c>
      <c r="C21" s="2">
        <v>9.1000000000000004E-3</v>
      </c>
      <c r="D21" s="2">
        <v>7.7000000000000002E-3</v>
      </c>
      <c r="E21" s="3">
        <f>D21-C21</f>
        <v>-1.4000000000000002E-3</v>
      </c>
      <c r="F21" s="4">
        <f>E21*54*7.8</f>
        <v>-0.58968000000000009</v>
      </c>
      <c r="G21" s="1">
        <v>2.0994489999999999</v>
      </c>
      <c r="H21" s="4">
        <f>F21/G21</f>
        <v>-0.28087369590783112</v>
      </c>
    </row>
    <row r="22" spans="1:8" x14ac:dyDescent="0.25">
      <c r="A22">
        <v>3968</v>
      </c>
      <c r="B22" t="s">
        <v>32</v>
      </c>
      <c r="C22" s="2">
        <v>2.8199999999999999E-2</v>
      </c>
      <c r="D22" s="2">
        <v>2.4E-2</v>
      </c>
      <c r="E22" s="3">
        <f>D22-C22</f>
        <v>-4.1999999999999989E-3</v>
      </c>
      <c r="F22" s="4">
        <f>E22*54*7.8</f>
        <v>-1.7690399999999995</v>
      </c>
      <c r="G22" s="1">
        <v>6.5599829999999999</v>
      </c>
      <c r="H22" s="4">
        <f>F22/G22</f>
        <v>-0.26967143055096326</v>
      </c>
    </row>
    <row r="23" spans="1:8" x14ac:dyDescent="0.25">
      <c r="A23">
        <v>656</v>
      </c>
      <c r="B23" t="s">
        <v>36</v>
      </c>
      <c r="C23" s="2">
        <v>4.4000000000000003E-3</v>
      </c>
      <c r="D23" s="2">
        <v>3.8E-3</v>
      </c>
      <c r="E23" s="3">
        <f>D23-C23</f>
        <v>-6.0000000000000027E-4</v>
      </c>
      <c r="F23" s="4">
        <f>E23*54*7.8</f>
        <v>-0.25272000000000011</v>
      </c>
      <c r="G23" s="1">
        <v>0.94936019999999999</v>
      </c>
      <c r="H23" s="4">
        <f>F23/G23</f>
        <v>-0.26620033154960582</v>
      </c>
    </row>
    <row r="24" spans="1:8" x14ac:dyDescent="0.25">
      <c r="A24">
        <v>2313</v>
      </c>
      <c r="B24" t="s">
        <v>18</v>
      </c>
      <c r="C24" s="2">
        <v>1.6199999999999999E-2</v>
      </c>
      <c r="D24" s="2">
        <v>1.38E-2</v>
      </c>
      <c r="E24" s="3">
        <f>D24-C24</f>
        <v>-2.3999999999999994E-3</v>
      </c>
      <c r="F24" s="4">
        <f>E24*54*7.8</f>
        <v>-1.0108799999999998</v>
      </c>
      <c r="G24" s="1">
        <v>3.8323779999999998</v>
      </c>
      <c r="H24" s="4">
        <f>F24/G24</f>
        <v>-0.26377356304623389</v>
      </c>
    </row>
    <row r="25" spans="1:8" x14ac:dyDescent="0.25">
      <c r="A25">
        <v>1044</v>
      </c>
      <c r="B25" t="s">
        <v>0</v>
      </c>
      <c r="C25" s="2">
        <v>8.8000000000000005E-3</v>
      </c>
      <c r="D25" s="2">
        <v>7.4999999999999997E-3</v>
      </c>
      <c r="E25" s="3">
        <f>D25-C25</f>
        <v>-1.3000000000000008E-3</v>
      </c>
      <c r="F25" s="4">
        <f>E25*54*7.8</f>
        <v>-0.54756000000000027</v>
      </c>
      <c r="G25" s="1">
        <v>2.0767420000000003</v>
      </c>
      <c r="H25" s="4">
        <f>F25/G25</f>
        <v>-0.26366298750639233</v>
      </c>
    </row>
    <row r="26" spans="1:8" x14ac:dyDescent="0.25">
      <c r="A26">
        <v>883</v>
      </c>
      <c r="B26" t="s">
        <v>43</v>
      </c>
      <c r="C26" s="2">
        <v>2.9399999999999999E-2</v>
      </c>
      <c r="D26" s="2">
        <v>2.5100000000000001E-2</v>
      </c>
      <c r="E26" s="3">
        <f>D26-C26</f>
        <v>-4.2999999999999983E-3</v>
      </c>
      <c r="F26" s="4">
        <f>E26*54*7.8</f>
        <v>-1.8111599999999992</v>
      </c>
      <c r="G26" s="1">
        <v>7.0473080000000001</v>
      </c>
      <c r="H26" s="4">
        <f>F26/G26</f>
        <v>-0.25700026166019696</v>
      </c>
    </row>
    <row r="27" spans="1:8" x14ac:dyDescent="0.25">
      <c r="A27">
        <v>998</v>
      </c>
      <c r="B27" t="s">
        <v>49</v>
      </c>
      <c r="C27" s="2">
        <v>6.1999999999999998E-3</v>
      </c>
      <c r="D27" s="2">
        <v>5.3E-3</v>
      </c>
      <c r="E27" s="3">
        <f>D27-C27</f>
        <v>-8.9999999999999976E-4</v>
      </c>
      <c r="F27" s="4">
        <f>E27*54*7.8</f>
        <v>-0.37907999999999992</v>
      </c>
      <c r="G27" s="1">
        <v>1.4777269999999998</v>
      </c>
      <c r="H27" s="4">
        <f>F27/G27</f>
        <v>-0.25652911532373707</v>
      </c>
    </row>
    <row r="28" spans="1:8" x14ac:dyDescent="0.25">
      <c r="A28">
        <v>1988</v>
      </c>
      <c r="B28" t="s">
        <v>14</v>
      </c>
      <c r="C28" s="2">
        <v>6.1000000000000004E-3</v>
      </c>
      <c r="D28" s="2">
        <v>5.1999999999999998E-3</v>
      </c>
      <c r="E28" s="3">
        <f>D28-C28</f>
        <v>-9.0000000000000063E-4</v>
      </c>
      <c r="F28" s="4">
        <f>E28*54*7.8</f>
        <v>-0.37908000000000025</v>
      </c>
      <c r="G28" s="1">
        <v>1.5390090000000001</v>
      </c>
      <c r="H28" s="4">
        <f>F28/G28</f>
        <v>-0.24631434903889465</v>
      </c>
    </row>
    <row r="29" spans="1:8" x14ac:dyDescent="0.25">
      <c r="A29">
        <v>386</v>
      </c>
      <c r="B29" t="s">
        <v>31</v>
      </c>
      <c r="C29" s="2">
        <v>1.5599999999999999E-2</v>
      </c>
      <c r="D29" s="2">
        <v>1.3299999999999999E-2</v>
      </c>
      <c r="E29" s="3">
        <f>D29-C29</f>
        <v>-2.3E-3</v>
      </c>
      <c r="F29" s="4">
        <f>E29*54*7.8</f>
        <v>-0.96876000000000007</v>
      </c>
      <c r="G29" s="1">
        <v>4.3299989999999999</v>
      </c>
      <c r="H29" s="4">
        <f>F29/G29</f>
        <v>-0.22373215328687146</v>
      </c>
    </row>
    <row r="30" spans="1:8" x14ac:dyDescent="0.25">
      <c r="A30">
        <v>291</v>
      </c>
      <c r="B30" t="s">
        <v>28</v>
      </c>
      <c r="C30" s="2">
        <v>1.5599999999999999E-2</v>
      </c>
      <c r="D30" s="2">
        <v>1.3299999999999999E-2</v>
      </c>
      <c r="E30" s="3">
        <f>D30-C30</f>
        <v>-2.3E-3</v>
      </c>
      <c r="F30" s="4">
        <f>E30*54*7.8</f>
        <v>-0.96876000000000007</v>
      </c>
      <c r="G30" s="1">
        <v>4.3472</v>
      </c>
      <c r="H30" s="4">
        <f>F30/G30</f>
        <v>-0.22284688995215313</v>
      </c>
    </row>
    <row r="31" spans="1:8" x14ac:dyDescent="0.25">
      <c r="A31">
        <v>857</v>
      </c>
      <c r="B31" t="s">
        <v>42</v>
      </c>
      <c r="C31" s="2">
        <v>1.0699999999999999E-2</v>
      </c>
      <c r="D31" s="2">
        <v>9.1000000000000004E-3</v>
      </c>
      <c r="E31" s="3">
        <f>D31-C31</f>
        <v>-1.599999999999999E-3</v>
      </c>
      <c r="F31" s="4">
        <f>E31*54*7.8</f>
        <v>-0.67391999999999963</v>
      </c>
      <c r="G31" s="1">
        <v>3.1375380000000002</v>
      </c>
      <c r="H31" s="4">
        <f>F31/G31</f>
        <v>-0.21479261765116459</v>
      </c>
    </row>
    <row r="32" spans="1:8" x14ac:dyDescent="0.25">
      <c r="A32">
        <v>2601</v>
      </c>
      <c r="B32" t="s">
        <v>23</v>
      </c>
      <c r="C32" s="2">
        <v>1.2699999999999999E-2</v>
      </c>
      <c r="D32" s="2">
        <v>1.09E-2</v>
      </c>
      <c r="E32" s="3">
        <f>D32-C32</f>
        <v>-1.7999999999999995E-3</v>
      </c>
      <c r="F32" s="4">
        <f>E32*54*7.8</f>
        <v>-0.75815999999999983</v>
      </c>
      <c r="G32" s="1">
        <v>3.8578079999999999</v>
      </c>
      <c r="H32" s="4">
        <f>F32/G32</f>
        <v>-0.19652611016411389</v>
      </c>
    </row>
    <row r="33" spans="1:8" x14ac:dyDescent="0.25">
      <c r="A33">
        <v>2318</v>
      </c>
      <c r="B33" t="s">
        <v>19</v>
      </c>
      <c r="C33" s="2">
        <v>9.1899999999999996E-2</v>
      </c>
      <c r="D33" s="2">
        <v>7.85E-2</v>
      </c>
      <c r="E33" s="3">
        <f>D33-C33</f>
        <v>-1.3399999999999995E-2</v>
      </c>
      <c r="F33" s="4">
        <f>E33*54*7.8</f>
        <v>-5.644079999999998</v>
      </c>
      <c r="G33" s="1">
        <v>28.795479999999998</v>
      </c>
      <c r="H33" s="4">
        <f>F33/G33</f>
        <v>-0.19600576201542735</v>
      </c>
    </row>
    <row r="34" spans="1:8" x14ac:dyDescent="0.25">
      <c r="A34">
        <v>914</v>
      </c>
      <c r="B34" t="s">
        <v>44</v>
      </c>
      <c r="C34" s="2">
        <v>1.35E-2</v>
      </c>
      <c r="D34" s="2">
        <v>1.1599999999999999E-2</v>
      </c>
      <c r="E34" s="3">
        <f>D34-C34</f>
        <v>-1.9000000000000006E-3</v>
      </c>
      <c r="F34" s="4">
        <f>E34*54*7.8</f>
        <v>-0.80028000000000032</v>
      </c>
      <c r="G34" s="1">
        <v>4.1128840000000002</v>
      </c>
      <c r="H34" s="4">
        <f>F34/G34</f>
        <v>-0.19457879191341168</v>
      </c>
    </row>
    <row r="35" spans="1:8" x14ac:dyDescent="0.25">
      <c r="A35">
        <v>2202</v>
      </c>
      <c r="B35" t="s">
        <v>17</v>
      </c>
      <c r="C35" s="2">
        <v>8.6E-3</v>
      </c>
      <c r="D35" s="2">
        <v>7.3000000000000001E-3</v>
      </c>
      <c r="E35" s="3">
        <f>D35-C35</f>
        <v>-1.2999999999999999E-3</v>
      </c>
      <c r="F35" s="4">
        <f>E35*54*7.8</f>
        <v>-0.54755999999999994</v>
      </c>
      <c r="G35" s="1">
        <v>2.898523</v>
      </c>
      <c r="H35" s="4">
        <f>F35/G35</f>
        <v>-0.18891000692421622</v>
      </c>
    </row>
    <row r="36" spans="1:8" x14ac:dyDescent="0.25">
      <c r="A36">
        <v>2328</v>
      </c>
      <c r="B36" t="s">
        <v>21</v>
      </c>
      <c r="C36" s="2">
        <v>8.0999999999999996E-3</v>
      </c>
      <c r="D36" s="2">
        <v>6.8999999999999999E-3</v>
      </c>
      <c r="E36" s="3">
        <f>D36-C36</f>
        <v>-1.1999999999999997E-3</v>
      </c>
      <c r="F36" s="4">
        <f>E36*54*7.8</f>
        <v>-0.50543999999999989</v>
      </c>
      <c r="G36" s="1">
        <v>2.7384460000000002</v>
      </c>
      <c r="H36" s="4">
        <f>F36/G36</f>
        <v>-0.18457183380647268</v>
      </c>
    </row>
    <row r="37" spans="1:8" x14ac:dyDescent="0.25">
      <c r="A37">
        <v>728</v>
      </c>
      <c r="B37" t="s">
        <v>38</v>
      </c>
      <c r="C37" s="2">
        <v>5.7000000000000002E-3</v>
      </c>
      <c r="D37" s="2">
        <v>4.8999999999999998E-3</v>
      </c>
      <c r="E37" s="3">
        <f>D37-C37</f>
        <v>-8.0000000000000036E-4</v>
      </c>
      <c r="F37" s="4">
        <f>E37*54*7.8</f>
        <v>-0.33696000000000009</v>
      </c>
      <c r="G37" s="1">
        <v>1.921395</v>
      </c>
      <c r="H37" s="4">
        <f>F37/G37</f>
        <v>-0.17537258085921953</v>
      </c>
    </row>
    <row r="38" spans="1:8" x14ac:dyDescent="0.25">
      <c r="A38">
        <v>1193</v>
      </c>
      <c r="B38" t="s">
        <v>6</v>
      </c>
      <c r="C38" s="2">
        <v>6.0000000000000001E-3</v>
      </c>
      <c r="D38" s="2">
        <v>5.3E-3</v>
      </c>
      <c r="E38" s="3">
        <f>D38-C38</f>
        <v>-7.000000000000001E-4</v>
      </c>
      <c r="F38" s="4">
        <f>E38*54*7.8</f>
        <v>-0.29484000000000005</v>
      </c>
      <c r="G38" s="1">
        <v>1.7410970000000001</v>
      </c>
      <c r="H38" s="4">
        <f>F38/G38</f>
        <v>-0.16934151285080615</v>
      </c>
    </row>
    <row r="39" spans="1:8" x14ac:dyDescent="0.25">
      <c r="A39">
        <v>1088</v>
      </c>
      <c r="B39" t="s">
        <v>1</v>
      </c>
      <c r="C39" s="2">
        <v>8.2000000000000007E-3</v>
      </c>
      <c r="D39" s="2">
        <v>7.0000000000000001E-3</v>
      </c>
      <c r="E39" s="3">
        <f>D39-C39</f>
        <v>-1.2000000000000005E-3</v>
      </c>
      <c r="F39" s="4">
        <f>E39*54*7.8</f>
        <v>-0.50544000000000022</v>
      </c>
      <c r="G39" s="1">
        <v>2.9941580000000001</v>
      </c>
      <c r="H39" s="4">
        <f>F39/G39</f>
        <v>-0.16880872686077361</v>
      </c>
    </row>
    <row r="40" spans="1:8" x14ac:dyDescent="0.25">
      <c r="A40">
        <v>2020</v>
      </c>
      <c r="B40" t="s">
        <v>16</v>
      </c>
      <c r="C40" s="2">
        <v>1.5599999999999999E-2</v>
      </c>
      <c r="D40" s="2">
        <v>1.3299999999999999E-2</v>
      </c>
      <c r="E40" s="3">
        <f>D40-C40</f>
        <v>-2.3E-3</v>
      </c>
      <c r="F40" s="4">
        <f>E40*54*7.8</f>
        <v>-0.96876000000000007</v>
      </c>
      <c r="G40" s="1">
        <v>6.236326</v>
      </c>
      <c r="H40" s="4">
        <f>F40/G40</f>
        <v>-0.15534146226480144</v>
      </c>
    </row>
    <row r="41" spans="1:8" x14ac:dyDescent="0.25">
      <c r="A41">
        <v>1177</v>
      </c>
      <c r="B41" t="s">
        <v>5</v>
      </c>
      <c r="C41" s="2">
        <v>1.9300000000000001E-2</v>
      </c>
      <c r="D41" s="2">
        <v>1.6500000000000001E-2</v>
      </c>
      <c r="E41" s="3">
        <f>D41-C41</f>
        <v>-2.8000000000000004E-3</v>
      </c>
      <c r="F41" s="4">
        <f>E41*54*7.8</f>
        <v>-1.1793600000000002</v>
      </c>
      <c r="G41" s="1">
        <v>7.9299080000000002</v>
      </c>
      <c r="H41" s="4">
        <f>F41/G41</f>
        <v>-0.14872303688769153</v>
      </c>
    </row>
    <row r="42" spans="1:8" x14ac:dyDescent="0.25">
      <c r="A42">
        <v>966</v>
      </c>
      <c r="B42" t="s">
        <v>48</v>
      </c>
      <c r="C42" s="2">
        <v>4.3E-3</v>
      </c>
      <c r="D42" s="2">
        <v>3.5999999999999999E-3</v>
      </c>
      <c r="E42" s="3">
        <f>D42-C42</f>
        <v>-7.000000000000001E-4</v>
      </c>
      <c r="F42" s="4">
        <f>E42*54*7.8</f>
        <v>-0.29484000000000005</v>
      </c>
      <c r="G42" s="1">
        <v>2.0428200000000003</v>
      </c>
      <c r="H42" s="4">
        <f>F42/G42</f>
        <v>-0.14432989690721651</v>
      </c>
    </row>
    <row r="43" spans="1:8" x14ac:dyDescent="0.25">
      <c r="A43">
        <v>1093</v>
      </c>
      <c r="B43" t="s">
        <v>2</v>
      </c>
      <c r="C43" s="2">
        <v>1.6E-2</v>
      </c>
      <c r="D43" s="2">
        <v>1.37E-2</v>
      </c>
      <c r="E43" s="3">
        <f>D43-C43</f>
        <v>-2.3E-3</v>
      </c>
      <c r="F43" s="4">
        <f>E43*54*7.8</f>
        <v>-0.96876000000000007</v>
      </c>
      <c r="G43" s="1">
        <v>7.2262170000000001</v>
      </c>
      <c r="H43" s="4">
        <f>F43/G43</f>
        <v>-0.13406184729852424</v>
      </c>
    </row>
    <row r="44" spans="1:8" x14ac:dyDescent="0.25">
      <c r="A44">
        <v>1918</v>
      </c>
      <c r="B44" t="s">
        <v>13</v>
      </c>
      <c r="C44" s="2">
        <v>1.72E-2</v>
      </c>
      <c r="D44" s="2">
        <v>1.4800000000000001E-2</v>
      </c>
      <c r="E44" s="3">
        <f>D44-C44</f>
        <v>-2.3999999999999994E-3</v>
      </c>
      <c r="F44" s="4">
        <f>E44*54*7.8</f>
        <v>-1.0108799999999998</v>
      </c>
      <c r="G44" s="1">
        <v>7.6158320000000002</v>
      </c>
      <c r="H44" s="4">
        <f>F44/G44</f>
        <v>-0.13273402039330695</v>
      </c>
    </row>
    <row r="45" spans="1:8" x14ac:dyDescent="0.25">
      <c r="A45">
        <v>2628</v>
      </c>
      <c r="B45" t="s">
        <v>24</v>
      </c>
      <c r="C45" s="2">
        <v>2.6200000000000001E-2</v>
      </c>
      <c r="D45" s="2">
        <v>2.24E-2</v>
      </c>
      <c r="E45" s="3">
        <f>D45-C45</f>
        <v>-3.8000000000000013E-3</v>
      </c>
      <c r="F45" s="4">
        <f>E45*54*7.8</f>
        <v>-1.6005600000000006</v>
      </c>
      <c r="G45" s="1">
        <v>12.14241</v>
      </c>
      <c r="H45" s="4">
        <f>F45/G45</f>
        <v>-0.13181567744788725</v>
      </c>
    </row>
    <row r="46" spans="1:8" x14ac:dyDescent="0.25">
      <c r="A46">
        <v>762</v>
      </c>
      <c r="B46" t="s">
        <v>39</v>
      </c>
      <c r="C46" s="2">
        <v>5.1999999999999998E-3</v>
      </c>
      <c r="D46" s="2">
        <v>4.4000000000000003E-3</v>
      </c>
      <c r="E46" s="3">
        <f>D46-C46</f>
        <v>-7.999999999999995E-4</v>
      </c>
      <c r="F46" s="4">
        <f>E46*54*7.8</f>
        <v>-0.33695999999999982</v>
      </c>
      <c r="G46" s="1">
        <v>2.5773139999999999</v>
      </c>
      <c r="H46" s="4">
        <f>F46/G46</f>
        <v>-0.13074076344597507</v>
      </c>
    </row>
    <row r="47" spans="1:8" x14ac:dyDescent="0.25">
      <c r="A47">
        <v>2382</v>
      </c>
      <c r="B47" t="s">
        <v>22</v>
      </c>
      <c r="C47" s="2">
        <v>1.89E-2</v>
      </c>
      <c r="D47" s="2">
        <v>1.6199999999999999E-2</v>
      </c>
      <c r="E47" s="3">
        <f>D47-C47</f>
        <v>-2.700000000000001E-3</v>
      </c>
      <c r="F47" s="4">
        <f>E47*54*7.8</f>
        <v>-1.1372400000000003</v>
      </c>
      <c r="G47" s="1">
        <v>10.631410000000001</v>
      </c>
      <c r="H47" s="4">
        <f>F47/G47</f>
        <v>-0.10696981867880179</v>
      </c>
    </row>
    <row r="48" spans="1:8" x14ac:dyDescent="0.25">
      <c r="A48">
        <v>788</v>
      </c>
      <c r="B48" t="s">
        <v>40</v>
      </c>
      <c r="C48" s="2">
        <v>1.18E-2</v>
      </c>
      <c r="D48" s="2">
        <v>0.01</v>
      </c>
      <c r="E48" s="3">
        <f>D48-C48</f>
        <v>-1.7999999999999995E-3</v>
      </c>
      <c r="F48" s="4">
        <f>E48*54*7.8</f>
        <v>-0.75815999999999983</v>
      </c>
      <c r="G48" s="1">
        <v>8.6116859999999988</v>
      </c>
      <c r="H48" s="4">
        <f>F48/G48</f>
        <v>-8.8038509532279735E-2</v>
      </c>
    </row>
    <row r="49" spans="1:8" x14ac:dyDescent="0.25">
      <c r="A49">
        <v>700</v>
      </c>
      <c r="B49" t="s">
        <v>37</v>
      </c>
      <c r="C49" s="2">
        <v>0.1167</v>
      </c>
      <c r="D49" s="2">
        <v>0.1</v>
      </c>
      <c r="E49" s="3">
        <f>D49-C49</f>
        <v>-1.6699999999999993E-2</v>
      </c>
      <c r="F49" s="4">
        <f>E49*54*7.8</f>
        <v>-7.0340399999999965</v>
      </c>
      <c r="G49" s="1">
        <v>113.396</v>
      </c>
      <c r="H49" s="4">
        <f>F49/G49</f>
        <v>-6.2030759462414868E-2</v>
      </c>
    </row>
    <row r="50" spans="1:8" x14ac:dyDescent="0.25">
      <c r="A50">
        <v>175</v>
      </c>
      <c r="B50" t="s">
        <v>12</v>
      </c>
      <c r="C50" s="2">
        <v>1.7399999999999999E-2</v>
      </c>
      <c r="D50" s="2">
        <v>1.5800000000000002E-2</v>
      </c>
      <c r="E50" s="3">
        <f>D50-C50</f>
        <v>-1.5999999999999973E-3</v>
      </c>
      <c r="F50" s="4">
        <f>E50*54*7.8</f>
        <v>-0.67391999999999885</v>
      </c>
      <c r="G50" s="1">
        <v>14.150530000000002</v>
      </c>
      <c r="H50" s="4">
        <f>F50/G50</f>
        <v>-4.7625071287082446E-2</v>
      </c>
    </row>
    <row r="51" spans="1:8" x14ac:dyDescent="0.25">
      <c r="A51">
        <v>813</v>
      </c>
      <c r="B51" t="s">
        <v>41</v>
      </c>
      <c r="C51" s="2">
        <v>7.1000000000000004E-3</v>
      </c>
      <c r="D51" s="2">
        <v>7.1000000000000004E-3</v>
      </c>
      <c r="E51" s="3">
        <f>D51-C51</f>
        <v>0</v>
      </c>
      <c r="F51" s="4">
        <f>E51*54*7.8</f>
        <v>0</v>
      </c>
      <c r="G51" s="1">
        <v>2.1217740000000003</v>
      </c>
      <c r="H51" s="4">
        <f>F51/G51</f>
        <v>0</v>
      </c>
    </row>
    <row r="52" spans="1:8" x14ac:dyDescent="0.25">
      <c r="A52">
        <v>939</v>
      </c>
      <c r="B52" t="s">
        <v>45</v>
      </c>
      <c r="C52" s="2">
        <v>8.9399999999999993E-2</v>
      </c>
      <c r="D52" s="2">
        <v>0.1</v>
      </c>
      <c r="E52" s="3">
        <f>D52-C52</f>
        <v>1.0600000000000012E-2</v>
      </c>
      <c r="F52" s="4">
        <f>E52*54*7.8</f>
        <v>4.4647200000000051</v>
      </c>
      <c r="G52" s="1">
        <v>16.50994</v>
      </c>
      <c r="H52" s="4">
        <f>F52/G52</f>
        <v>0.27042617962270032</v>
      </c>
    </row>
    <row r="53" spans="1:8" x14ac:dyDescent="0.25">
      <c r="A53">
        <v>9988</v>
      </c>
      <c r="B53" t="s">
        <v>52</v>
      </c>
      <c r="C53" s="2">
        <v>0</v>
      </c>
      <c r="D53" s="2">
        <v>0.05</v>
      </c>
      <c r="E53" s="3">
        <f>D53-C53</f>
        <v>0.05</v>
      </c>
      <c r="F53" s="4">
        <f>E53*54*7.8</f>
        <v>21.060000000000002</v>
      </c>
      <c r="G53" s="1">
        <v>62.115290000000002</v>
      </c>
      <c r="H53" s="4">
        <f>F53/G53</f>
        <v>0.33904695607152446</v>
      </c>
    </row>
    <row r="54" spans="1:8" x14ac:dyDescent="0.25">
      <c r="A54">
        <v>3690</v>
      </c>
      <c r="B54" t="s">
        <v>51</v>
      </c>
      <c r="C54" s="2">
        <v>0</v>
      </c>
      <c r="D54" s="2">
        <v>0.05</v>
      </c>
      <c r="E54" s="3">
        <f>D54-C54</f>
        <v>0.05</v>
      </c>
      <c r="F54" s="4">
        <f>E54*54*7.8</f>
        <v>21.060000000000002</v>
      </c>
      <c r="G54" s="1">
        <v>55.166499999999999</v>
      </c>
      <c r="H54" s="4">
        <f>F54/G54</f>
        <v>0.38175341919461997</v>
      </c>
    </row>
    <row r="55" spans="1:8" x14ac:dyDescent="0.25">
      <c r="A55">
        <v>1810</v>
      </c>
      <c r="B55" t="s">
        <v>50</v>
      </c>
      <c r="C55" s="2">
        <v>0</v>
      </c>
      <c r="D55" s="2">
        <v>3.73E-2</v>
      </c>
      <c r="E55" s="3">
        <f>D55-C55</f>
        <v>3.73E-2</v>
      </c>
      <c r="F55" s="4">
        <f>E55*54*7.8</f>
        <v>15.710759999999997</v>
      </c>
      <c r="G55" s="1">
        <v>27.22842</v>
      </c>
      <c r="H55" s="4">
        <f>F55/G55</f>
        <v>0.57699859191242076</v>
      </c>
    </row>
    <row r="56" spans="1:8" ht="20.25" customHeight="1" x14ac:dyDescent="0.25"/>
  </sheetData>
  <autoFilter ref="A2:H2" xr:uid="{1145654F-8A24-4257-9633-DE4CA7BE03DD}">
    <sortState xmlns:xlrd2="http://schemas.microsoft.com/office/spreadsheetml/2017/richdata2" ref="A3:H55">
      <sortCondition ref="H2"/>
    </sortState>
  </autoFilter>
  <mergeCells count="1">
    <mergeCell ref="F1:G1"/>
  </mergeCells>
  <phoneticPr fontId="19" type="noConversion"/>
  <conditionalFormatting sqref="E1:E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:H104857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lzweig</dc:creator>
  <cp:lastModifiedBy>USER</cp:lastModifiedBy>
  <dcterms:created xsi:type="dcterms:W3CDTF">2013-04-03T15:49:21Z</dcterms:created>
  <dcterms:modified xsi:type="dcterms:W3CDTF">2020-08-15T19:27:48Z</dcterms:modified>
</cp:coreProperties>
</file>