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models\"/>
    </mc:Choice>
  </mc:AlternateContent>
  <xr:revisionPtr revIDLastSave="0" documentId="13_ncr:1_{BCFCC1BD-C04A-4E33-8929-DF86DBE81C20}" xr6:coauthVersionLast="47" xr6:coauthVersionMax="47" xr10:uidLastSave="{00000000-0000-0000-0000-000000000000}"/>
  <bookViews>
    <workbookView xWindow="-103" yWindow="-103" windowWidth="16663" windowHeight="9017" xr2:uid="{238F0A6D-039C-4ADB-9C33-84C1581C6CF8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/>
  <c r="H10" i="1"/>
  <c r="J10" i="1" l="1"/>
  <c r="I10" i="1" s="1"/>
  <c r="G11" i="1" s="1"/>
  <c r="J11" i="1"/>
  <c r="E2" i="1"/>
  <c r="E3" i="1" s="1"/>
  <c r="E4" i="1" s="1"/>
  <c r="E6" i="1" s="1"/>
  <c r="H11" i="1" l="1"/>
  <c r="I11" i="1" s="1"/>
  <c r="G12" i="1"/>
  <c r="H12" i="1" l="1"/>
  <c r="I12" i="1" s="1"/>
  <c r="G13" i="1" s="1"/>
  <c r="H13" i="1" l="1"/>
  <c r="I13" i="1" s="1"/>
  <c r="G14" i="1" s="1"/>
  <c r="H14" i="1" l="1"/>
  <c r="I14" i="1" s="1"/>
  <c r="G15" i="1" s="1"/>
  <c r="H15" i="1" l="1"/>
  <c r="I15" i="1" s="1"/>
  <c r="G16" i="1" s="1"/>
  <c r="H16" i="1" l="1"/>
  <c r="I16" i="1" s="1"/>
  <c r="G17" i="1" s="1"/>
  <c r="H17" i="1" l="1"/>
  <c r="I17" i="1" s="1"/>
  <c r="G18" i="1" s="1"/>
  <c r="H18" i="1" l="1"/>
  <c r="I18" i="1" s="1"/>
  <c r="G19" i="1" s="1"/>
  <c r="H19" i="1" l="1"/>
  <c r="I19" i="1" s="1"/>
  <c r="G20" i="1" s="1"/>
  <c r="H20" i="1" l="1"/>
  <c r="I20" i="1" s="1"/>
  <c r="G21" i="1"/>
  <c r="H21" i="1" l="1"/>
  <c r="I21" i="1" s="1"/>
  <c r="G22" i="1" s="1"/>
  <c r="H22" i="1" l="1"/>
  <c r="I22" i="1" s="1"/>
  <c r="G23" i="1" s="1"/>
  <c r="H23" i="1" l="1"/>
  <c r="I23" i="1" s="1"/>
  <c r="G24" i="1" s="1"/>
  <c r="H24" i="1" l="1"/>
  <c r="I24" i="1" s="1"/>
  <c r="G25" i="1" s="1"/>
  <c r="H25" i="1" l="1"/>
  <c r="I25" i="1" s="1"/>
  <c r="G26" i="1" s="1"/>
  <c r="H26" i="1" l="1"/>
  <c r="I26" i="1" s="1"/>
  <c r="G27" i="1" s="1"/>
  <c r="H27" i="1" l="1"/>
  <c r="I27" i="1" s="1"/>
  <c r="G28" i="1" s="1"/>
  <c r="H28" i="1" l="1"/>
  <c r="I28" i="1" s="1"/>
  <c r="G29" i="1" s="1"/>
  <c r="H29" i="1" l="1"/>
  <c r="I29" i="1" s="1"/>
  <c r="G30" i="1" s="1"/>
  <c r="H30" i="1" l="1"/>
  <c r="I30" i="1" s="1"/>
  <c r="G31" i="1" s="1"/>
  <c r="H31" i="1" l="1"/>
  <c r="I31" i="1" s="1"/>
  <c r="G32" i="1" s="1"/>
  <c r="H32" i="1" l="1"/>
  <c r="I32" i="1" s="1"/>
  <c r="G33" i="1"/>
  <c r="H33" i="1" l="1"/>
  <c r="I33" i="1" s="1"/>
  <c r="G34" i="1" s="1"/>
  <c r="H34" i="1" l="1"/>
  <c r="I34" i="1" s="1"/>
  <c r="G35" i="1" s="1"/>
  <c r="H35" i="1" l="1"/>
  <c r="I35" i="1" s="1"/>
  <c r="G36" i="1" s="1"/>
  <c r="H36" i="1" l="1"/>
  <c r="I36" i="1" s="1"/>
  <c r="G37" i="1"/>
  <c r="H37" i="1" l="1"/>
  <c r="I37" i="1" s="1"/>
  <c r="G38" i="1" s="1"/>
  <c r="H38" i="1" l="1"/>
  <c r="I38" i="1" s="1"/>
  <c r="G39" i="1" s="1"/>
  <c r="H39" i="1" l="1"/>
  <c r="I39" i="1" s="1"/>
  <c r="G40" i="1" s="1"/>
  <c r="H40" i="1" l="1"/>
  <c r="I40" i="1" s="1"/>
  <c r="G41" i="1" s="1"/>
  <c r="H41" i="1" l="1"/>
  <c r="I41" i="1" s="1"/>
  <c r="G42" i="1" s="1"/>
  <c r="H42" i="1" l="1"/>
  <c r="I42" i="1" s="1"/>
  <c r="G43" i="1"/>
  <c r="H43" i="1" l="1"/>
  <c r="I43" i="1" s="1"/>
  <c r="G44" i="1" s="1"/>
  <c r="H44" i="1" l="1"/>
  <c r="I44" i="1" s="1"/>
  <c r="G45" i="1"/>
  <c r="H45" i="1" l="1"/>
  <c r="I45" i="1" s="1"/>
  <c r="G46" i="1" s="1"/>
  <c r="H46" i="1" l="1"/>
  <c r="I46" i="1" s="1"/>
  <c r="G47" i="1" s="1"/>
  <c r="H47" i="1" l="1"/>
  <c r="I47" i="1" s="1"/>
  <c r="G48" i="1" s="1"/>
  <c r="H48" i="1" l="1"/>
  <c r="I48" i="1" s="1"/>
  <c r="G49" i="1" s="1"/>
  <c r="H49" i="1" l="1"/>
  <c r="I49" i="1" s="1"/>
  <c r="G50" i="1" s="1"/>
  <c r="H50" i="1" l="1"/>
  <c r="I50" i="1" s="1"/>
  <c r="G51" i="1" s="1"/>
  <c r="H51" i="1" l="1"/>
  <c r="I51" i="1" s="1"/>
  <c r="G52" i="1" s="1"/>
  <c r="H52" i="1" l="1"/>
  <c r="I52" i="1" s="1"/>
  <c r="G53" i="1"/>
  <c r="H53" i="1" l="1"/>
  <c r="I53" i="1" s="1"/>
  <c r="G54" i="1" s="1"/>
  <c r="H54" i="1" l="1"/>
  <c r="I54" i="1" s="1"/>
  <c r="G55" i="1"/>
  <c r="H55" i="1" l="1"/>
  <c r="I55" i="1" s="1"/>
  <c r="G56" i="1" s="1"/>
  <c r="H56" i="1" l="1"/>
  <c r="I56" i="1" s="1"/>
  <c r="G57" i="1" s="1"/>
  <c r="H57" i="1" l="1"/>
  <c r="I57" i="1" s="1"/>
  <c r="G58" i="1" s="1"/>
  <c r="H58" i="1" s="1"/>
  <c r="I58" i="1" s="1"/>
</calcChain>
</file>

<file path=xl/sharedStrings.xml><?xml version="1.0" encoding="utf-8"?>
<sst xmlns="http://schemas.openxmlformats.org/spreadsheetml/2006/main" count="14" uniqueCount="14">
  <si>
    <t>總利息開支</t>
    <phoneticPr fontId="1" type="noConversion"/>
  </si>
  <si>
    <t>現金回贈</t>
    <phoneticPr fontId="1" type="noConversion"/>
  </si>
  <si>
    <t>借款額</t>
    <phoneticPr fontId="1" type="noConversion"/>
  </si>
  <si>
    <t>總還款</t>
    <phoneticPr fontId="1" type="noConversion"/>
  </si>
  <si>
    <t>每期還款</t>
    <phoneticPr fontId="1" type="noConversion"/>
  </si>
  <si>
    <t>月平息</t>
    <phoneticPr fontId="1" type="noConversion"/>
  </si>
  <si>
    <t>APR</t>
    <phoneticPr fontId="1" type="noConversion"/>
  </si>
  <si>
    <t>期數</t>
    <phoneticPr fontId="1" type="noConversion"/>
  </si>
  <si>
    <t>結欠</t>
    <phoneticPr fontId="1" type="noConversion"/>
  </si>
  <si>
    <t>每期還息</t>
    <phoneticPr fontId="1" type="noConversion"/>
  </si>
  <si>
    <t>每期還本</t>
    <phoneticPr fontId="1" type="noConversion"/>
  </si>
  <si>
    <t>APR = 月平息*22.8</t>
    <phoneticPr fontId="1" type="noConversion"/>
  </si>
  <si>
    <t>每期總還款</t>
    <phoneticPr fontId="1" type="noConversion"/>
  </si>
  <si>
    <t>"平均"每月利息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</si>
</sst>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333333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3751-A8CB-4725-9A58-AAE33FA451A9}">
  <dimension ref="B1:J59"/>
  <sheetViews>
    <sheetView tabSelected="1" zoomScale="85" zoomScaleNormal="85" workbookViewId="0">
      <selection activeCell="C9" sqref="C9"/>
    </sheetView>
  </sheetViews>
  <sheetFormatPr defaultRowHeight="16.75" x14ac:dyDescent="0.45"/>
  <cols>
    <col min="4" max="4" width="16.3828125" bestFit="1" customWidth="1"/>
    <col min="5" max="5" width="11.61328125" bestFit="1" customWidth="1"/>
    <col min="7" max="7" width="11.61328125" bestFit="1" customWidth="1"/>
    <col min="8" max="8" width="9.3828125" bestFit="1" customWidth="1"/>
    <col min="9" max="10" width="10.3828125" bestFit="1" customWidth="1"/>
  </cols>
  <sheetData>
    <row r="1" spans="2:10" x14ac:dyDescent="0.45">
      <c r="D1" t="s">
        <v>2</v>
      </c>
      <c r="E1" s="3">
        <v>850000</v>
      </c>
      <c r="F1" s="3"/>
      <c r="G1" t="s">
        <v>1</v>
      </c>
      <c r="H1" s="3">
        <v>4500</v>
      </c>
    </row>
    <row r="2" spans="2:10" x14ac:dyDescent="0.45">
      <c r="D2" t="s">
        <v>3</v>
      </c>
      <c r="E2" s="3">
        <f>E8*49</f>
        <v>883320.05999999994</v>
      </c>
      <c r="F2" s="3"/>
      <c r="G2" s="3"/>
    </row>
    <row r="3" spans="2:10" x14ac:dyDescent="0.45">
      <c r="D3" t="s">
        <v>0</v>
      </c>
      <c r="E3" s="3">
        <f>E2-E1</f>
        <v>33320.059999999939</v>
      </c>
    </row>
    <row r="4" spans="2:10" x14ac:dyDescent="0.45">
      <c r="D4" t="s">
        <v>13</v>
      </c>
      <c r="E4" s="3">
        <f>E3/E7</f>
        <v>680.00122448979471</v>
      </c>
    </row>
    <row r="5" spans="2:10" x14ac:dyDescent="0.45">
      <c r="D5" t="s">
        <v>6</v>
      </c>
      <c r="E5" s="1">
        <v>1.8700000000000001E-2</v>
      </c>
      <c r="G5" t="s">
        <v>11</v>
      </c>
    </row>
    <row r="6" spans="2:10" x14ac:dyDescent="0.45">
      <c r="D6" t="s">
        <v>5</v>
      </c>
      <c r="E6" s="1">
        <f>E4/E1</f>
        <v>8.0000144057622909E-4</v>
      </c>
    </row>
    <row r="7" spans="2:10" x14ac:dyDescent="0.45">
      <c r="D7" t="s">
        <v>7</v>
      </c>
      <c r="E7">
        <v>49</v>
      </c>
    </row>
    <row r="8" spans="2:10" x14ac:dyDescent="0.45">
      <c r="D8" t="s">
        <v>4</v>
      </c>
      <c r="E8" s="3">
        <v>18026.939999999999</v>
      </c>
      <c r="F8" s="3"/>
      <c r="G8" s="3"/>
    </row>
    <row r="9" spans="2:10" x14ac:dyDescent="0.45">
      <c r="G9" t="s">
        <v>8</v>
      </c>
      <c r="H9" t="s">
        <v>9</v>
      </c>
      <c r="I9" t="s">
        <v>10</v>
      </c>
      <c r="J9" t="s">
        <v>12</v>
      </c>
    </row>
    <row r="10" spans="2:10" ht="18" x14ac:dyDescent="0.45">
      <c r="B10" s="2"/>
      <c r="E10">
        <v>1</v>
      </c>
      <c r="G10" s="3">
        <v>850000</v>
      </c>
      <c r="H10" s="3">
        <f>G10*$E$5/12</f>
        <v>1324.5833333333335</v>
      </c>
      <c r="I10" s="3">
        <f>J10-H10</f>
        <v>16702.356666666667</v>
      </c>
      <c r="J10" s="3">
        <f>E8</f>
        <v>18026.939999999999</v>
      </c>
    </row>
    <row r="11" spans="2:10" x14ac:dyDescent="0.45">
      <c r="E11">
        <v>2</v>
      </c>
      <c r="G11" s="3">
        <f>G10-I10</f>
        <v>833297.64333333331</v>
      </c>
      <c r="H11" s="3">
        <f>G11*$E$5/12</f>
        <v>1298.5554941944445</v>
      </c>
      <c r="I11" s="3">
        <f>J11-H11</f>
        <v>16728.384505805556</v>
      </c>
      <c r="J11" s="3">
        <f>J10</f>
        <v>18026.939999999999</v>
      </c>
    </row>
    <row r="12" spans="2:10" x14ac:dyDescent="0.45">
      <c r="E12">
        <v>3</v>
      </c>
      <c r="G12" s="3">
        <f t="shared" ref="G12:G58" si="0">G11-I11</f>
        <v>816569.25882752775</v>
      </c>
      <c r="H12" s="3">
        <f>G12*$E$5/12</f>
        <v>1272.4870950062309</v>
      </c>
      <c r="I12" s="3">
        <f t="shared" ref="I12:I58" si="1">J12-H12</f>
        <v>16754.452904993766</v>
      </c>
      <c r="J12" s="3">
        <f t="shared" ref="J12:J57" si="2">J11</f>
        <v>18026.939999999999</v>
      </c>
    </row>
    <row r="13" spans="2:10" x14ac:dyDescent="0.45">
      <c r="E13">
        <v>4</v>
      </c>
      <c r="G13" s="3">
        <f t="shared" si="0"/>
        <v>799814.80592253397</v>
      </c>
      <c r="H13" s="3">
        <f>G13*$E$5/12</f>
        <v>1246.3780725626154</v>
      </c>
      <c r="I13" s="3">
        <f t="shared" si="1"/>
        <v>16780.561927437382</v>
      </c>
      <c r="J13" s="3">
        <f t="shared" si="2"/>
        <v>18026.939999999999</v>
      </c>
    </row>
    <row r="14" spans="2:10" x14ac:dyDescent="0.45">
      <c r="E14">
        <v>5</v>
      </c>
      <c r="G14" s="3">
        <f t="shared" si="0"/>
        <v>783034.24399509653</v>
      </c>
      <c r="H14" s="3">
        <f>G14*$E$5/12</f>
        <v>1220.2283635590254</v>
      </c>
      <c r="I14" s="3">
        <f t="shared" si="1"/>
        <v>16806.711636440974</v>
      </c>
      <c r="J14" s="3">
        <f t="shared" si="2"/>
        <v>18026.939999999999</v>
      </c>
    </row>
    <row r="15" spans="2:10" x14ac:dyDescent="0.45">
      <c r="E15">
        <v>6</v>
      </c>
      <c r="G15" s="3">
        <f t="shared" si="0"/>
        <v>766227.53235865559</v>
      </c>
      <c r="H15" s="3">
        <f>G15*$E$5/12</f>
        <v>1194.0379045922384</v>
      </c>
      <c r="I15" s="3">
        <f t="shared" si="1"/>
        <v>16832.90209540776</v>
      </c>
      <c r="J15" s="3">
        <f t="shared" si="2"/>
        <v>18026.939999999999</v>
      </c>
    </row>
    <row r="16" spans="2:10" x14ac:dyDescent="0.45">
      <c r="E16">
        <v>7</v>
      </c>
      <c r="G16" s="3">
        <f t="shared" si="0"/>
        <v>749394.63026324788</v>
      </c>
      <c r="H16" s="3">
        <f>G16*$E$5/12</f>
        <v>1167.806632160228</v>
      </c>
      <c r="I16" s="3">
        <f t="shared" si="1"/>
        <v>16859.133367839771</v>
      </c>
      <c r="J16" s="3">
        <f t="shared" si="2"/>
        <v>18026.939999999999</v>
      </c>
    </row>
    <row r="17" spans="5:10" x14ac:dyDescent="0.45">
      <c r="E17">
        <v>8</v>
      </c>
      <c r="G17" s="3">
        <f t="shared" si="0"/>
        <v>732535.49689540814</v>
      </c>
      <c r="H17" s="3">
        <f>G17*$E$5/12</f>
        <v>1141.534482662011</v>
      </c>
      <c r="I17" s="3">
        <f t="shared" si="1"/>
        <v>16885.405517337989</v>
      </c>
      <c r="J17" s="3">
        <f t="shared" si="2"/>
        <v>18026.939999999999</v>
      </c>
    </row>
    <row r="18" spans="5:10" x14ac:dyDescent="0.45">
      <c r="E18">
        <v>9</v>
      </c>
      <c r="G18" s="3">
        <f t="shared" si="0"/>
        <v>715650.09137807018</v>
      </c>
      <c r="H18" s="3">
        <f>G18*$E$5/12</f>
        <v>1115.2213923974928</v>
      </c>
      <c r="I18" s="3">
        <f t="shared" si="1"/>
        <v>16911.718607602506</v>
      </c>
      <c r="J18" s="3">
        <f t="shared" si="2"/>
        <v>18026.939999999999</v>
      </c>
    </row>
    <row r="19" spans="5:10" x14ac:dyDescent="0.45">
      <c r="E19">
        <v>10</v>
      </c>
      <c r="G19" s="3">
        <f t="shared" si="0"/>
        <v>698738.37277046766</v>
      </c>
      <c r="H19" s="3">
        <f>G19*$E$5/12</f>
        <v>1088.8672975673121</v>
      </c>
      <c r="I19" s="3">
        <f t="shared" si="1"/>
        <v>16938.072702432688</v>
      </c>
      <c r="J19" s="3">
        <f t="shared" si="2"/>
        <v>18026.939999999999</v>
      </c>
    </row>
    <row r="20" spans="5:10" x14ac:dyDescent="0.45">
      <c r="E20">
        <v>11</v>
      </c>
      <c r="G20" s="3">
        <f t="shared" si="0"/>
        <v>681800.30006803502</v>
      </c>
      <c r="H20" s="3">
        <f>G20*$E$5/12</f>
        <v>1062.472134272688</v>
      </c>
      <c r="I20" s="3">
        <f t="shared" si="1"/>
        <v>16964.467865727311</v>
      </c>
      <c r="J20" s="3">
        <f t="shared" si="2"/>
        <v>18026.939999999999</v>
      </c>
    </row>
    <row r="21" spans="5:10" x14ac:dyDescent="0.45">
      <c r="E21">
        <v>12</v>
      </c>
      <c r="G21" s="3">
        <f t="shared" si="0"/>
        <v>664835.83220230776</v>
      </c>
      <c r="H21" s="3">
        <f>G21*$E$5/12</f>
        <v>1036.0358385152629</v>
      </c>
      <c r="I21" s="3">
        <f t="shared" si="1"/>
        <v>16990.904161484737</v>
      </c>
      <c r="J21" s="3">
        <f t="shared" si="2"/>
        <v>18026.939999999999</v>
      </c>
    </row>
    <row r="22" spans="5:10" x14ac:dyDescent="0.45">
      <c r="E22">
        <v>13</v>
      </c>
      <c r="G22" s="3">
        <f t="shared" si="0"/>
        <v>647844.92804082297</v>
      </c>
      <c r="H22" s="3">
        <f>G22*$E$5/12</f>
        <v>1009.5583461969492</v>
      </c>
      <c r="I22" s="3">
        <f t="shared" si="1"/>
        <v>17017.381653803048</v>
      </c>
      <c r="J22" s="3">
        <f t="shared" si="2"/>
        <v>18026.939999999999</v>
      </c>
    </row>
    <row r="23" spans="5:10" x14ac:dyDescent="0.45">
      <c r="E23">
        <v>14</v>
      </c>
      <c r="G23" s="3">
        <f t="shared" si="0"/>
        <v>630827.54638701992</v>
      </c>
      <c r="H23" s="3">
        <f>G23*$E$5/12</f>
        <v>983.0395931197728</v>
      </c>
      <c r="I23" s="3">
        <f t="shared" si="1"/>
        <v>17043.900406880224</v>
      </c>
      <c r="J23" s="3">
        <f t="shared" si="2"/>
        <v>18026.939999999999</v>
      </c>
    </row>
    <row r="24" spans="5:10" x14ac:dyDescent="0.45">
      <c r="E24">
        <v>15</v>
      </c>
      <c r="G24" s="3">
        <f t="shared" si="0"/>
        <v>613783.64598013973</v>
      </c>
      <c r="H24" s="3">
        <f>G24*$E$5/12</f>
        <v>956.47951498571774</v>
      </c>
      <c r="I24" s="3">
        <f t="shared" si="1"/>
        <v>17070.460485014282</v>
      </c>
      <c r="J24" s="3">
        <f t="shared" si="2"/>
        <v>18026.939999999999</v>
      </c>
    </row>
    <row r="25" spans="5:10" x14ac:dyDescent="0.45">
      <c r="E25">
        <v>16</v>
      </c>
      <c r="G25" s="3">
        <f t="shared" si="0"/>
        <v>596713.18549512548</v>
      </c>
      <c r="H25" s="3">
        <f>G25*$E$5/12</f>
        <v>929.87804739657065</v>
      </c>
      <c r="I25" s="3">
        <f t="shared" si="1"/>
        <v>17097.061952603428</v>
      </c>
      <c r="J25" s="3">
        <f t="shared" si="2"/>
        <v>18026.939999999999</v>
      </c>
    </row>
    <row r="26" spans="5:10" x14ac:dyDescent="0.45">
      <c r="E26">
        <v>17</v>
      </c>
      <c r="G26" s="3">
        <f t="shared" si="0"/>
        <v>579616.12354252208</v>
      </c>
      <c r="H26" s="3">
        <f>G26*$E$5/12</f>
        <v>903.23512585376363</v>
      </c>
      <c r="I26" s="3">
        <f t="shared" si="1"/>
        <v>17123.704874146235</v>
      </c>
      <c r="J26" s="3">
        <f t="shared" si="2"/>
        <v>18026.939999999999</v>
      </c>
    </row>
    <row r="27" spans="5:10" x14ac:dyDescent="0.45">
      <c r="E27">
        <v>18</v>
      </c>
      <c r="G27" s="3">
        <f t="shared" si="0"/>
        <v>562492.41866837582</v>
      </c>
      <c r="H27" s="3">
        <f>G27*$E$5/12</f>
        <v>876.55068575821906</v>
      </c>
      <c r="I27" s="3">
        <f t="shared" si="1"/>
        <v>17150.38931424178</v>
      </c>
      <c r="J27" s="3">
        <f t="shared" si="2"/>
        <v>18026.939999999999</v>
      </c>
    </row>
    <row r="28" spans="5:10" x14ac:dyDescent="0.45">
      <c r="E28">
        <v>19</v>
      </c>
      <c r="G28" s="3">
        <f t="shared" si="0"/>
        <v>545342.02935413399</v>
      </c>
      <c r="H28" s="3">
        <f>G28*$E$5/12</f>
        <v>849.82466241019222</v>
      </c>
      <c r="I28" s="3">
        <f t="shared" si="1"/>
        <v>17177.115337589807</v>
      </c>
      <c r="J28" s="3">
        <f t="shared" si="2"/>
        <v>18026.939999999999</v>
      </c>
    </row>
    <row r="29" spans="5:10" x14ac:dyDescent="0.45">
      <c r="E29">
        <v>20</v>
      </c>
      <c r="G29" s="3">
        <f t="shared" si="0"/>
        <v>528164.91401654424</v>
      </c>
      <c r="H29" s="3">
        <f>G29*$E$5/12</f>
        <v>823.05699100911488</v>
      </c>
      <c r="I29" s="3">
        <f t="shared" si="1"/>
        <v>17203.883008990884</v>
      </c>
      <c r="J29" s="3">
        <f t="shared" si="2"/>
        <v>18026.939999999999</v>
      </c>
    </row>
    <row r="30" spans="5:10" x14ac:dyDescent="0.45">
      <c r="E30">
        <v>21</v>
      </c>
      <c r="G30" s="3">
        <f t="shared" si="0"/>
        <v>510961.03100755333</v>
      </c>
      <c r="H30" s="3">
        <f>G30*$E$5/12</f>
        <v>796.24760665343729</v>
      </c>
      <c r="I30" s="3">
        <f t="shared" si="1"/>
        <v>17230.692393346562</v>
      </c>
      <c r="J30" s="3">
        <f t="shared" si="2"/>
        <v>18026.939999999999</v>
      </c>
    </row>
    <row r="31" spans="5:10" x14ac:dyDescent="0.45">
      <c r="E31">
        <v>22</v>
      </c>
      <c r="G31" s="3">
        <f t="shared" si="0"/>
        <v>493730.33861420676</v>
      </c>
      <c r="H31" s="3">
        <f>G31*$E$5/12</f>
        <v>769.39644434047216</v>
      </c>
      <c r="I31" s="3">
        <f t="shared" si="1"/>
        <v>17257.543555659526</v>
      </c>
      <c r="J31" s="3">
        <f t="shared" si="2"/>
        <v>18026.939999999999</v>
      </c>
    </row>
    <row r="32" spans="5:10" x14ac:dyDescent="0.45">
      <c r="E32">
        <v>23</v>
      </c>
      <c r="G32" s="3">
        <f t="shared" si="0"/>
        <v>476472.79505854723</v>
      </c>
      <c r="H32" s="3">
        <f>G32*$E$5/12</f>
        <v>742.5034389662361</v>
      </c>
      <c r="I32" s="3">
        <f t="shared" si="1"/>
        <v>17284.436561033763</v>
      </c>
      <c r="J32" s="3">
        <f t="shared" si="2"/>
        <v>18026.939999999999</v>
      </c>
    </row>
    <row r="33" spans="5:10" x14ac:dyDescent="0.45">
      <c r="E33">
        <v>24</v>
      </c>
      <c r="G33" s="3">
        <f t="shared" si="0"/>
        <v>459188.35849751346</v>
      </c>
      <c r="H33" s="3">
        <f>G33*$E$5/12</f>
        <v>715.56852532529183</v>
      </c>
      <c r="I33" s="3">
        <f t="shared" si="1"/>
        <v>17311.371474674706</v>
      </c>
      <c r="J33" s="3">
        <f t="shared" si="2"/>
        <v>18026.939999999999</v>
      </c>
    </row>
    <row r="34" spans="5:10" x14ac:dyDescent="0.45">
      <c r="E34">
        <v>25</v>
      </c>
      <c r="G34" s="3">
        <f t="shared" si="0"/>
        <v>441876.98702283873</v>
      </c>
      <c r="H34" s="3">
        <f>G34*$E$5/12</f>
        <v>688.59163811059034</v>
      </c>
      <c r="I34" s="3">
        <f t="shared" si="1"/>
        <v>17338.34836188941</v>
      </c>
      <c r="J34" s="3">
        <f t="shared" si="2"/>
        <v>18026.939999999999</v>
      </c>
    </row>
    <row r="35" spans="5:10" x14ac:dyDescent="0.45">
      <c r="E35">
        <v>26</v>
      </c>
      <c r="G35" s="3">
        <f t="shared" si="0"/>
        <v>424538.63866094931</v>
      </c>
      <c r="H35" s="3">
        <f>G35*$E$5/12</f>
        <v>661.57271191331267</v>
      </c>
      <c r="I35" s="3">
        <f t="shared" si="1"/>
        <v>17365.367288086687</v>
      </c>
      <c r="J35" s="3">
        <f t="shared" si="2"/>
        <v>18026.939999999999</v>
      </c>
    </row>
    <row r="36" spans="5:10" x14ac:dyDescent="0.45">
      <c r="E36">
        <v>27</v>
      </c>
      <c r="G36" s="3">
        <f t="shared" si="0"/>
        <v>407173.27137286263</v>
      </c>
      <c r="H36" s="3">
        <f>G36*$E$5/12</f>
        <v>634.51168122271099</v>
      </c>
      <c r="I36" s="3">
        <f t="shared" si="1"/>
        <v>17392.428318777289</v>
      </c>
      <c r="J36" s="3">
        <f t="shared" si="2"/>
        <v>18026.939999999999</v>
      </c>
    </row>
    <row r="37" spans="5:10" x14ac:dyDescent="0.45">
      <c r="E37">
        <v>28</v>
      </c>
      <c r="G37" s="3">
        <f t="shared" si="0"/>
        <v>389780.84305408533</v>
      </c>
      <c r="H37" s="3">
        <f>G37*$E$5/12</f>
        <v>607.40848042594973</v>
      </c>
      <c r="I37" s="3">
        <f t="shared" si="1"/>
        <v>17419.531519574048</v>
      </c>
      <c r="J37" s="3">
        <f t="shared" si="2"/>
        <v>18026.939999999999</v>
      </c>
    </row>
    <row r="38" spans="5:10" x14ac:dyDescent="0.45">
      <c r="E38">
        <v>29</v>
      </c>
      <c r="G38" s="3">
        <f t="shared" si="0"/>
        <v>372361.31153451127</v>
      </c>
      <c r="H38" s="3">
        <f>G38*$E$5/12</f>
        <v>580.26304380794681</v>
      </c>
      <c r="I38" s="3">
        <f t="shared" si="1"/>
        <v>17446.676956192052</v>
      </c>
      <c r="J38" s="3">
        <f t="shared" si="2"/>
        <v>18026.939999999999</v>
      </c>
    </row>
    <row r="39" spans="5:10" x14ac:dyDescent="0.45">
      <c r="E39">
        <v>30</v>
      </c>
      <c r="G39" s="3">
        <f t="shared" si="0"/>
        <v>354914.63457831921</v>
      </c>
      <c r="H39" s="3">
        <f>G39*$E$5/12</f>
        <v>553.07530555121411</v>
      </c>
      <c r="I39" s="3">
        <f t="shared" si="1"/>
        <v>17473.864694448785</v>
      </c>
      <c r="J39" s="3">
        <f t="shared" si="2"/>
        <v>18026.939999999999</v>
      </c>
    </row>
    <row r="40" spans="5:10" x14ac:dyDescent="0.45">
      <c r="E40">
        <v>31</v>
      </c>
      <c r="G40" s="3">
        <f t="shared" si="0"/>
        <v>337440.76988387044</v>
      </c>
      <c r="H40" s="3">
        <f>G40*$E$5/12</f>
        <v>525.8451997356982</v>
      </c>
      <c r="I40" s="3">
        <f t="shared" si="1"/>
        <v>17501.094800264302</v>
      </c>
      <c r="J40" s="3">
        <f t="shared" si="2"/>
        <v>18026.939999999999</v>
      </c>
    </row>
    <row r="41" spans="5:10" x14ac:dyDescent="0.45">
      <c r="E41">
        <v>32</v>
      </c>
      <c r="G41" s="3">
        <f t="shared" si="0"/>
        <v>319939.67508360615</v>
      </c>
      <c r="H41" s="3">
        <f>G41*$E$5/12</f>
        <v>498.57266033861964</v>
      </c>
      <c r="I41" s="3">
        <f t="shared" si="1"/>
        <v>17528.367339661378</v>
      </c>
      <c r="J41" s="3">
        <f t="shared" si="2"/>
        <v>18026.939999999999</v>
      </c>
    </row>
    <row r="42" spans="5:10" x14ac:dyDescent="0.45">
      <c r="E42">
        <v>33</v>
      </c>
      <c r="G42" s="3">
        <f t="shared" si="0"/>
        <v>302411.30774394475</v>
      </c>
      <c r="H42" s="3">
        <f>G42*$E$5/12</f>
        <v>471.25762123431394</v>
      </c>
      <c r="I42" s="3">
        <f t="shared" si="1"/>
        <v>17555.682378765683</v>
      </c>
      <c r="J42" s="3">
        <f t="shared" si="2"/>
        <v>18026.939999999999</v>
      </c>
    </row>
    <row r="43" spans="5:10" x14ac:dyDescent="0.45">
      <c r="E43">
        <v>34</v>
      </c>
      <c r="G43" s="3">
        <f t="shared" si="0"/>
        <v>284855.62536517909</v>
      </c>
      <c r="H43" s="3">
        <f>G43*$E$5/12</f>
        <v>443.90001619407076</v>
      </c>
      <c r="I43" s="3">
        <f t="shared" si="1"/>
        <v>17583.039983805927</v>
      </c>
      <c r="J43" s="3">
        <f t="shared" si="2"/>
        <v>18026.939999999999</v>
      </c>
    </row>
    <row r="44" spans="5:10" x14ac:dyDescent="0.45">
      <c r="E44">
        <v>35</v>
      </c>
      <c r="G44" s="3">
        <f t="shared" si="0"/>
        <v>267272.58538137318</v>
      </c>
      <c r="H44" s="3">
        <f>G44*$E$5/12</f>
        <v>416.49977888597323</v>
      </c>
      <c r="I44" s="3">
        <f t="shared" si="1"/>
        <v>17610.440221114026</v>
      </c>
      <c r="J44" s="3">
        <f t="shared" si="2"/>
        <v>18026.939999999999</v>
      </c>
    </row>
    <row r="45" spans="5:10" x14ac:dyDescent="0.45">
      <c r="E45">
        <v>36</v>
      </c>
      <c r="G45" s="3">
        <f t="shared" si="0"/>
        <v>249662.14516025916</v>
      </c>
      <c r="H45" s="3">
        <f>G45*$E$5/12</f>
        <v>389.05684287473719</v>
      </c>
      <c r="I45" s="3">
        <f t="shared" si="1"/>
        <v>17637.883157125263</v>
      </c>
      <c r="J45" s="3">
        <f t="shared" si="2"/>
        <v>18026.939999999999</v>
      </c>
    </row>
    <row r="46" spans="5:10" x14ac:dyDescent="0.45">
      <c r="E46">
        <v>37</v>
      </c>
      <c r="G46" s="3">
        <f t="shared" si="0"/>
        <v>232024.26200313389</v>
      </c>
      <c r="H46" s="3">
        <f>G46*$E$5/12</f>
        <v>361.57114162155034</v>
      </c>
      <c r="I46" s="3">
        <f t="shared" si="1"/>
        <v>17665.36885837845</v>
      </c>
      <c r="J46" s="3">
        <f t="shared" si="2"/>
        <v>18026.939999999999</v>
      </c>
    </row>
    <row r="47" spans="5:10" x14ac:dyDescent="0.45">
      <c r="E47">
        <v>38</v>
      </c>
      <c r="G47" s="3">
        <f t="shared" si="0"/>
        <v>214358.89314475545</v>
      </c>
      <c r="H47" s="3">
        <f>G47*$E$5/12</f>
        <v>334.04260848391061</v>
      </c>
      <c r="I47" s="3">
        <f t="shared" si="1"/>
        <v>17692.89739151609</v>
      </c>
      <c r="J47" s="3">
        <f t="shared" si="2"/>
        <v>18026.939999999999</v>
      </c>
    </row>
    <row r="48" spans="5:10" x14ac:dyDescent="0.45">
      <c r="E48">
        <v>39</v>
      </c>
      <c r="G48" s="3">
        <f t="shared" si="0"/>
        <v>196665.99575323937</v>
      </c>
      <c r="H48" s="3">
        <f>G48*$E$5/12</f>
        <v>306.47117671546471</v>
      </c>
      <c r="I48" s="3">
        <f t="shared" si="1"/>
        <v>17720.468823284533</v>
      </c>
      <c r="J48" s="3">
        <f t="shared" si="2"/>
        <v>18026.939999999999</v>
      </c>
    </row>
    <row r="49" spans="5:10" x14ac:dyDescent="0.45">
      <c r="E49">
        <v>40</v>
      </c>
      <c r="G49" s="3">
        <f t="shared" si="0"/>
        <v>178945.52692995485</v>
      </c>
      <c r="H49" s="3">
        <f>G49*$E$5/12</f>
        <v>278.85677946584633</v>
      </c>
      <c r="I49" s="3">
        <f t="shared" si="1"/>
        <v>17748.083220534154</v>
      </c>
      <c r="J49" s="3">
        <f t="shared" si="2"/>
        <v>18026.939999999999</v>
      </c>
    </row>
    <row r="50" spans="5:10" x14ac:dyDescent="0.45">
      <c r="E50">
        <v>41</v>
      </c>
      <c r="G50" s="3">
        <f t="shared" si="0"/>
        <v>161197.44370942071</v>
      </c>
      <c r="H50" s="3">
        <f>G50*$E$5/12</f>
        <v>251.19934978051398</v>
      </c>
      <c r="I50" s="3">
        <f t="shared" si="1"/>
        <v>17775.740650219486</v>
      </c>
      <c r="J50" s="3">
        <f t="shared" si="2"/>
        <v>18026.939999999999</v>
      </c>
    </row>
    <row r="51" spans="5:10" x14ac:dyDescent="0.45">
      <c r="E51">
        <v>42</v>
      </c>
      <c r="G51" s="3">
        <f t="shared" si="0"/>
        <v>143421.70305920122</v>
      </c>
      <c r="H51" s="3">
        <f>G51*$E$5/12</f>
        <v>223.49882060058857</v>
      </c>
      <c r="I51" s="3">
        <f t="shared" si="1"/>
        <v>17803.441179399411</v>
      </c>
      <c r="J51" s="3">
        <f t="shared" si="2"/>
        <v>18026.939999999999</v>
      </c>
    </row>
    <row r="52" spans="5:10" x14ac:dyDescent="0.45">
      <c r="E52">
        <v>43</v>
      </c>
      <c r="G52" s="3">
        <f t="shared" si="0"/>
        <v>125618.26187980181</v>
      </c>
      <c r="H52" s="3">
        <f>G52*$E$5/12</f>
        <v>195.75512476269117</v>
      </c>
      <c r="I52" s="3">
        <f t="shared" si="1"/>
        <v>17831.184875237308</v>
      </c>
      <c r="J52" s="3">
        <f t="shared" si="2"/>
        <v>18026.939999999999</v>
      </c>
    </row>
    <row r="53" spans="5:10" x14ac:dyDescent="0.45">
      <c r="E53">
        <v>44</v>
      </c>
      <c r="G53" s="3">
        <f t="shared" si="0"/>
        <v>107787.0770045645</v>
      </c>
      <c r="H53" s="3">
        <f>G53*$E$5/12</f>
        <v>167.96819499877969</v>
      </c>
      <c r="I53" s="3">
        <f t="shared" si="1"/>
        <v>17858.97180500122</v>
      </c>
      <c r="J53" s="3">
        <f t="shared" si="2"/>
        <v>18026.939999999999</v>
      </c>
    </row>
    <row r="54" spans="5:10" x14ac:dyDescent="0.45">
      <c r="E54">
        <v>45</v>
      </c>
      <c r="G54" s="3">
        <f t="shared" si="0"/>
        <v>89928.105199563288</v>
      </c>
      <c r="H54" s="3">
        <f>G54*$E$5/12</f>
        <v>140.13796393598614</v>
      </c>
      <c r="I54" s="3">
        <f t="shared" si="1"/>
        <v>17886.802036064011</v>
      </c>
      <c r="J54" s="3">
        <f t="shared" si="2"/>
        <v>18026.939999999999</v>
      </c>
    </row>
    <row r="55" spans="5:10" x14ac:dyDescent="0.45">
      <c r="E55">
        <v>46</v>
      </c>
      <c r="G55" s="3">
        <f t="shared" si="0"/>
        <v>72041.30316349928</v>
      </c>
      <c r="H55" s="3">
        <f>G55*$E$5/12</f>
        <v>112.26436409645305</v>
      </c>
      <c r="I55" s="3">
        <f t="shared" si="1"/>
        <v>17914.675635903546</v>
      </c>
      <c r="J55" s="3">
        <f t="shared" si="2"/>
        <v>18026.939999999999</v>
      </c>
    </row>
    <row r="56" spans="5:10" x14ac:dyDescent="0.45">
      <c r="E56">
        <v>47</v>
      </c>
      <c r="G56" s="3">
        <f t="shared" si="0"/>
        <v>54126.62752759573</v>
      </c>
      <c r="H56" s="3">
        <f>G56*$E$5/12</f>
        <v>84.347327897170018</v>
      </c>
      <c r="I56" s="3">
        <f t="shared" si="1"/>
        <v>17942.59267210283</v>
      </c>
      <c r="J56" s="3">
        <f t="shared" si="2"/>
        <v>18026.939999999999</v>
      </c>
    </row>
    <row r="57" spans="5:10" x14ac:dyDescent="0.45">
      <c r="E57">
        <v>48</v>
      </c>
      <c r="G57" s="3">
        <f t="shared" si="0"/>
        <v>36184.034855492901</v>
      </c>
      <c r="H57" s="3">
        <f>G57*$E$5/12</f>
        <v>56.386787649809776</v>
      </c>
      <c r="I57" s="3">
        <f t="shared" si="1"/>
        <v>17970.553212350191</v>
      </c>
      <c r="J57" s="3">
        <f t="shared" si="2"/>
        <v>18026.939999999999</v>
      </c>
    </row>
    <row r="58" spans="5:10" x14ac:dyDescent="0.45">
      <c r="E58">
        <v>49</v>
      </c>
      <c r="G58" s="3">
        <f t="shared" si="0"/>
        <v>18213.48164314271</v>
      </c>
      <c r="H58" s="3">
        <f>G58*$E$5/12</f>
        <v>28.382675560564056</v>
      </c>
      <c r="I58" s="3">
        <f t="shared" si="1"/>
        <v>18.617324439435944</v>
      </c>
      <c r="J58" s="3">
        <f t="shared" ref="J11:J58" si="3">E56</f>
        <v>47</v>
      </c>
    </row>
    <row r="59" spans="5:10" x14ac:dyDescent="0.45">
      <c r="G59" s="3"/>
      <c r="H59" s="3"/>
      <c r="I59" s="3"/>
      <c r="J59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2023-06-02T19:40:16Z</dcterms:created>
  <dcterms:modified xsi:type="dcterms:W3CDTF">2023-06-06T08:02:57Z</dcterms:modified>
</cp:coreProperties>
</file>