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8_{2C588BA7-8065-403A-BB41-DA0E864E0153}" xr6:coauthVersionLast="47" xr6:coauthVersionMax="47" xr10:uidLastSave="{00000000-0000-0000-0000-000000000000}"/>
  <bookViews>
    <workbookView xWindow="-120" yWindow="-120" windowWidth="19440" windowHeight="10320" xr2:uid="{F0131247-C0C6-4224-9FBA-6B524EE4F076}"/>
  </bookViews>
  <sheets>
    <sheet name="TQQQ" sheetId="1" r:id="rId1"/>
    <sheet name="2Y" sheetId="5" r:id="rId2"/>
    <sheet name="5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3" l="1"/>
  <c r="H66" i="3"/>
  <c r="C66" i="3"/>
  <c r="H65" i="3"/>
  <c r="C65" i="3"/>
  <c r="H35" i="5"/>
  <c r="C35" i="5"/>
  <c r="H34" i="5"/>
  <c r="C34" i="5"/>
  <c r="H33" i="5"/>
  <c r="C33" i="5"/>
  <c r="H31" i="5"/>
  <c r="H32" i="5" s="1"/>
  <c r="H30" i="5"/>
  <c r="C30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C31" i="5" s="1"/>
  <c r="C32" i="5" s="1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H68" i="3" s="1"/>
  <c r="H69" i="3" s="1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3" i="3"/>
  <c r="F17" i="1"/>
  <c r="E17" i="1"/>
  <c r="D17" i="1"/>
  <c r="G16" i="1"/>
  <c r="I16" i="1" s="1"/>
  <c r="F13" i="1"/>
  <c r="E13" i="1"/>
  <c r="D13" i="1"/>
  <c r="G12" i="1"/>
  <c r="I12" i="1" s="1"/>
  <c r="F4" i="1"/>
  <c r="E4" i="1"/>
  <c r="D4" i="1"/>
  <c r="G3" i="1"/>
  <c r="I3" i="1" s="1"/>
  <c r="G13" i="1" l="1"/>
  <c r="I13" i="1" s="1"/>
  <c r="G4" i="1"/>
  <c r="I4" i="1" s="1"/>
  <c r="J3" i="1"/>
  <c r="C67" i="3"/>
  <c r="C68" i="3" s="1"/>
  <c r="C69" i="3" s="1"/>
  <c r="G17" i="1"/>
  <c r="I17" i="1" s="1"/>
  <c r="F9" i="1"/>
  <c r="E9" i="1"/>
  <c r="D9" i="1"/>
  <c r="G8" i="1"/>
  <c r="I8" i="1" s="1"/>
  <c r="J4" i="1" l="1"/>
  <c r="G9" i="1"/>
  <c r="I9" i="1" s="1"/>
</calcChain>
</file>

<file path=xl/sharedStrings.xml><?xml version="1.0" encoding="utf-8"?>
<sst xmlns="http://schemas.openxmlformats.org/spreadsheetml/2006/main" count="72" uniqueCount="22">
  <si>
    <t>QQQ</t>
    <phoneticPr fontId="2" type="noConversion"/>
  </si>
  <si>
    <t>TQQQ</t>
    <phoneticPr fontId="2" type="noConversion"/>
  </si>
  <si>
    <t>Day 1</t>
    <phoneticPr fontId="2" type="noConversion"/>
  </si>
  <si>
    <t>Day 2</t>
    <phoneticPr fontId="2" type="noConversion"/>
  </si>
  <si>
    <t>Day 3</t>
    <phoneticPr fontId="2" type="noConversion"/>
  </si>
  <si>
    <t>升</t>
    <phoneticPr fontId="2" type="noConversion"/>
  </si>
  <si>
    <t>回報</t>
    <phoneticPr fontId="2" type="noConversion"/>
  </si>
  <si>
    <t>跌</t>
    <phoneticPr fontId="2" type="noConversion"/>
  </si>
  <si>
    <t>又升又跌</t>
    <phoneticPr fontId="2" type="noConversion"/>
  </si>
  <si>
    <t>狂升狂跌</t>
    <phoneticPr fontId="2" type="noConversion"/>
  </si>
  <si>
    <t>Open</t>
  </si>
  <si>
    <t>Date</t>
  </si>
  <si>
    <t>Date</t>
    <phoneticPr fontId="2" type="noConversion"/>
  </si>
  <si>
    <t>每個月供</t>
  </si>
  <si>
    <t>總投入</t>
    <phoneticPr fontId="2" type="noConversion"/>
  </si>
  <si>
    <t>總買咗幾多股</t>
    <phoneticPr fontId="2" type="noConversion"/>
  </si>
  <si>
    <t>買到幾多股</t>
    <phoneticPr fontId="2" type="noConversion"/>
  </si>
  <si>
    <t>而家值幾錢</t>
    <phoneticPr fontId="2" type="noConversion"/>
  </si>
  <si>
    <t>賺蝕幾錢</t>
    <phoneticPr fontId="2" type="noConversion"/>
  </si>
  <si>
    <t>賺蝕 %</t>
    <phoneticPr fontId="2" type="noConversion"/>
  </si>
  <si>
    <t>要贏返幾多</t>
    <phoneticPr fontId="2" type="noConversion"/>
  </si>
  <si>
    <t>回家要升返幾多？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</si>
</sst>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.0"/>
    <numFmt numFmtId="181" formatCode="0.0%"/>
    <numFmt numFmtId="182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9" fontId="0" fillId="0" borderId="0" xfId="1" applyFont="1">
      <alignment vertical="center"/>
    </xf>
    <xf numFmtId="180" fontId="0" fillId="0" borderId="0" xfId="0" applyNumberFormat="1">
      <alignment vertical="center"/>
    </xf>
    <xf numFmtId="0" fontId="3" fillId="0" borderId="0" xfId="0" applyFont="1">
      <alignment vertical="center"/>
    </xf>
    <xf numFmtId="181" fontId="0" fillId="0" borderId="0" xfId="1" applyNumberFormat="1" applyFont="1">
      <alignment vertical="center"/>
    </xf>
    <xf numFmtId="14" fontId="0" fillId="0" borderId="0" xfId="0" applyNumberFormat="1">
      <alignment vertical="center"/>
    </xf>
    <xf numFmtId="182" fontId="0" fillId="0" borderId="0" xfId="0" applyNumberFormat="1">
      <alignment vertical="center"/>
    </xf>
    <xf numFmtId="38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D63D-7340-4E97-B2EC-A74E282E6593}">
  <dimension ref="A2:J17"/>
  <sheetViews>
    <sheetView tabSelected="1" topLeftCell="A10" zoomScaleNormal="100" workbookViewId="0">
      <selection activeCell="D24" sqref="D24"/>
    </sheetView>
  </sheetViews>
  <sheetFormatPr defaultRowHeight="16.5" x14ac:dyDescent="0.25"/>
  <cols>
    <col min="7" max="7" width="11.125" bestFit="1" customWidth="1"/>
  </cols>
  <sheetData>
    <row r="2" spans="1:10" x14ac:dyDescent="0.25">
      <c r="A2" s="3" t="s">
        <v>7</v>
      </c>
      <c r="D2" t="s">
        <v>2</v>
      </c>
      <c r="E2" t="s">
        <v>3</v>
      </c>
      <c r="F2" t="s">
        <v>4</v>
      </c>
      <c r="I2" t="s">
        <v>6</v>
      </c>
      <c r="J2" t="s">
        <v>21</v>
      </c>
    </row>
    <row r="3" spans="1:10" x14ac:dyDescent="0.25">
      <c r="A3" t="s">
        <v>0</v>
      </c>
      <c r="C3">
        <v>100</v>
      </c>
      <c r="D3" s="1">
        <v>-0.02</v>
      </c>
      <c r="E3" s="1">
        <v>-0.04</v>
      </c>
      <c r="F3" s="1">
        <v>-0.06</v>
      </c>
      <c r="G3" s="2">
        <f>C3*(1+D3)*(1+E3)*(1+F3)</f>
        <v>88.435199999999995</v>
      </c>
      <c r="I3" s="4">
        <f>G3/C3-1</f>
        <v>-0.11564800000000008</v>
      </c>
      <c r="J3" s="1">
        <f>C3/G3-1</f>
        <v>0.13077145751917785</v>
      </c>
    </row>
    <row r="4" spans="1:10" x14ac:dyDescent="0.25">
      <c r="A4" t="s">
        <v>1</v>
      </c>
      <c r="C4">
        <v>100</v>
      </c>
      <c r="D4" s="1">
        <f>D3*3</f>
        <v>-0.06</v>
      </c>
      <c r="E4" s="1">
        <f>E3*3</f>
        <v>-0.12</v>
      </c>
      <c r="F4" s="1">
        <f>F3*3</f>
        <v>-0.18</v>
      </c>
      <c r="G4" s="2">
        <f>100*(1+D4)*(1+E4)*(1+F4)</f>
        <v>67.830399999999997</v>
      </c>
      <c r="I4" s="4">
        <f>G4/C4-1</f>
        <v>-0.32169599999999998</v>
      </c>
      <c r="J4" s="1">
        <f>C4/G4-1</f>
        <v>0.47426522621125633</v>
      </c>
    </row>
    <row r="7" spans="1:10" x14ac:dyDescent="0.25">
      <c r="A7" s="3" t="s">
        <v>5</v>
      </c>
      <c r="D7" t="s">
        <v>2</v>
      </c>
      <c r="E7" t="s">
        <v>3</v>
      </c>
      <c r="F7" t="s">
        <v>4</v>
      </c>
      <c r="I7" t="s">
        <v>6</v>
      </c>
    </row>
    <row r="8" spans="1:10" x14ac:dyDescent="0.25">
      <c r="A8" t="s">
        <v>0</v>
      </c>
      <c r="C8">
        <v>100</v>
      </c>
      <c r="D8" s="1">
        <v>0.02</v>
      </c>
      <c r="E8" s="1">
        <v>0.04</v>
      </c>
      <c r="F8" s="1">
        <v>0.06</v>
      </c>
      <c r="G8" s="2">
        <f>C8*(1+D8)*(1+E8)*(1+F8)</f>
        <v>112.4448</v>
      </c>
      <c r="I8" s="4">
        <f>G8/C8-1</f>
        <v>0.12444800000000011</v>
      </c>
    </row>
    <row r="9" spans="1:10" x14ac:dyDescent="0.25">
      <c r="A9" t="s">
        <v>1</v>
      </c>
      <c r="C9">
        <v>100</v>
      </c>
      <c r="D9" s="1">
        <f>D8*3</f>
        <v>0.06</v>
      </c>
      <c r="E9" s="1">
        <f>E8*3</f>
        <v>0.12</v>
      </c>
      <c r="F9" s="1">
        <f>F8*3</f>
        <v>0.18</v>
      </c>
      <c r="G9" s="2">
        <f>100*(1+D9)*(1+E9)*(1+F9)</f>
        <v>140.08960000000002</v>
      </c>
      <c r="I9" s="4">
        <f>G9/C9-1</f>
        <v>0.40089600000000014</v>
      </c>
    </row>
    <row r="11" spans="1:10" x14ac:dyDescent="0.25">
      <c r="A11" s="3" t="s">
        <v>8</v>
      </c>
      <c r="D11" t="s">
        <v>2</v>
      </c>
      <c r="E11" t="s">
        <v>3</v>
      </c>
      <c r="F11" t="s">
        <v>4</v>
      </c>
      <c r="I11" t="s">
        <v>6</v>
      </c>
    </row>
    <row r="12" spans="1:10" x14ac:dyDescent="0.25">
      <c r="A12" t="s">
        <v>0</v>
      </c>
      <c r="C12">
        <v>100</v>
      </c>
      <c r="D12" s="1">
        <v>0.02</v>
      </c>
      <c r="E12" s="1">
        <v>-0.04</v>
      </c>
      <c r="F12" s="1">
        <v>0.02</v>
      </c>
      <c r="G12" s="2">
        <f>C12*(1+D12)*(1+E12)*(1+F12)</f>
        <v>99.878399999999999</v>
      </c>
      <c r="I12" s="4">
        <f>G12/C12-1</f>
        <v>-1.2159999999999949E-3</v>
      </c>
    </row>
    <row r="13" spans="1:10" x14ac:dyDescent="0.25">
      <c r="A13" t="s">
        <v>1</v>
      </c>
      <c r="C13">
        <v>100</v>
      </c>
      <c r="D13" s="1">
        <f>D12*3</f>
        <v>0.06</v>
      </c>
      <c r="E13" s="1">
        <f>E12*3</f>
        <v>-0.12</v>
      </c>
      <c r="F13" s="1">
        <f>F12*3</f>
        <v>0.06</v>
      </c>
      <c r="G13" s="2">
        <f>100*(1+D13)*(1+E13)*(1+F13)</f>
        <v>98.876800000000003</v>
      </c>
      <c r="I13" s="4">
        <f>G13/C13-1</f>
        <v>-1.123200000000002E-2</v>
      </c>
    </row>
    <row r="15" spans="1:10" x14ac:dyDescent="0.25">
      <c r="A15" s="3" t="s">
        <v>9</v>
      </c>
      <c r="D15" t="s">
        <v>2</v>
      </c>
      <c r="E15" t="s">
        <v>3</v>
      </c>
      <c r="F15" t="s">
        <v>4</v>
      </c>
      <c r="I15" t="s">
        <v>6</v>
      </c>
    </row>
    <row r="16" spans="1:10" x14ac:dyDescent="0.25">
      <c r="A16" t="s">
        <v>0</v>
      </c>
      <c r="C16">
        <v>100</v>
      </c>
      <c r="D16" s="1">
        <v>0.1</v>
      </c>
      <c r="E16" s="1">
        <v>-0.2</v>
      </c>
      <c r="F16" s="1">
        <v>0.1</v>
      </c>
      <c r="G16" s="2">
        <f>C16*(1+D16)*(1+E16)*(1+F16)</f>
        <v>96.800000000000026</v>
      </c>
      <c r="I16" s="4">
        <f>G16/C16-1</f>
        <v>-3.1999999999999695E-2</v>
      </c>
    </row>
    <row r="17" spans="1:9" x14ac:dyDescent="0.25">
      <c r="A17" t="s">
        <v>1</v>
      </c>
      <c r="C17">
        <v>100</v>
      </c>
      <c r="D17" s="1">
        <f>D16*3</f>
        <v>0.30000000000000004</v>
      </c>
      <c r="E17" s="1">
        <f>E16*3</f>
        <v>-0.60000000000000009</v>
      </c>
      <c r="F17" s="1">
        <f>F16*3</f>
        <v>0.30000000000000004</v>
      </c>
      <c r="G17" s="2">
        <f>100*(1+D17)*(1+E17)*(1+F17)</f>
        <v>67.59999999999998</v>
      </c>
      <c r="I17" s="4">
        <f>G17/C17-1</f>
        <v>-0.32400000000000018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19C1-B026-4030-B205-8200C83A54F9}">
  <dimension ref="A1:I35"/>
  <sheetViews>
    <sheetView topLeftCell="A25" workbookViewId="0">
      <selection activeCell="F38" sqref="F38"/>
    </sheetView>
  </sheetViews>
  <sheetFormatPr defaultRowHeight="16.5" x14ac:dyDescent="0.25"/>
  <cols>
    <col min="1" max="1" width="10.5" bestFit="1" customWidth="1"/>
    <col min="4" max="4" width="11.125" style="2" bestFit="1" customWidth="1"/>
    <col min="6" max="6" width="10.5" bestFit="1" customWidth="1"/>
    <col min="9" max="9" width="11.125" style="2" bestFit="1" customWidth="1"/>
  </cols>
  <sheetData>
    <row r="1" spans="1:9" x14ac:dyDescent="0.25">
      <c r="B1" t="s">
        <v>0</v>
      </c>
      <c r="G1" t="s">
        <v>1</v>
      </c>
    </row>
    <row r="2" spans="1:9" x14ac:dyDescent="0.25">
      <c r="A2" t="s">
        <v>11</v>
      </c>
      <c r="B2" t="s">
        <v>10</v>
      </c>
      <c r="C2" t="s">
        <v>13</v>
      </c>
      <c r="D2" s="2" t="s">
        <v>16</v>
      </c>
      <c r="F2" t="s">
        <v>12</v>
      </c>
      <c r="G2" t="s">
        <v>10</v>
      </c>
      <c r="H2" t="s">
        <v>13</v>
      </c>
      <c r="I2" s="2" t="s">
        <v>16</v>
      </c>
    </row>
    <row r="3" spans="1:9" x14ac:dyDescent="0.25">
      <c r="A3" s="5">
        <v>44105</v>
      </c>
      <c r="B3">
        <v>281.790009</v>
      </c>
      <c r="C3" s="6">
        <v>10000</v>
      </c>
      <c r="D3" s="2">
        <f t="shared" ref="D3:D28" si="0">C3/B3</f>
        <v>35.487418576291681</v>
      </c>
      <c r="F3" s="5">
        <v>44105</v>
      </c>
      <c r="G3">
        <v>34.142502</v>
      </c>
      <c r="H3" s="6">
        <v>10000</v>
      </c>
      <c r="I3" s="2">
        <f t="shared" ref="I3:I28" si="1">H3/G3</f>
        <v>292.89007583568423</v>
      </c>
    </row>
    <row r="4" spans="1:9" x14ac:dyDescent="0.25">
      <c r="A4" s="5">
        <v>44136</v>
      </c>
      <c r="B4">
        <v>271.85000600000001</v>
      </c>
      <c r="C4" s="6">
        <v>10000</v>
      </c>
      <c r="D4" s="2">
        <f t="shared" si="0"/>
        <v>36.784990911495512</v>
      </c>
      <c r="F4" s="5">
        <v>44136</v>
      </c>
      <c r="G4">
        <v>29.947500000000002</v>
      </c>
      <c r="H4" s="6">
        <v>10000</v>
      </c>
      <c r="I4" s="2">
        <f t="shared" si="1"/>
        <v>333.9176892895901</v>
      </c>
    </row>
    <row r="5" spans="1:9" x14ac:dyDescent="0.25">
      <c r="A5" s="5">
        <v>44166</v>
      </c>
      <c r="B5">
        <v>301.97000100000002</v>
      </c>
      <c r="C5" s="6">
        <v>10000</v>
      </c>
      <c r="D5" s="2">
        <f t="shared" si="0"/>
        <v>33.115872327993266</v>
      </c>
      <c r="F5" s="5">
        <v>44166</v>
      </c>
      <c r="G5">
        <v>40.447498000000003</v>
      </c>
      <c r="H5" s="6">
        <v>10000</v>
      </c>
      <c r="I5" s="2">
        <f t="shared" si="1"/>
        <v>247.23408107962572</v>
      </c>
    </row>
    <row r="6" spans="1:9" x14ac:dyDescent="0.25">
      <c r="A6" s="5">
        <v>44197</v>
      </c>
      <c r="B6">
        <v>315.10998499999999</v>
      </c>
      <c r="C6" s="6">
        <v>10000</v>
      </c>
      <c r="D6" s="2">
        <f t="shared" si="0"/>
        <v>31.734951210765345</v>
      </c>
      <c r="F6" s="5">
        <v>44197</v>
      </c>
      <c r="G6">
        <v>46.02</v>
      </c>
      <c r="H6" s="6">
        <v>10000</v>
      </c>
      <c r="I6" s="2">
        <f t="shared" si="1"/>
        <v>217.29682746631897</v>
      </c>
    </row>
    <row r="7" spans="1:9" x14ac:dyDescent="0.25">
      <c r="A7" s="5">
        <v>44228</v>
      </c>
      <c r="B7">
        <v>318.10998499999999</v>
      </c>
      <c r="C7" s="6">
        <v>10000</v>
      </c>
      <c r="D7" s="2">
        <f t="shared" si="0"/>
        <v>31.435668389975248</v>
      </c>
      <c r="F7" s="5">
        <v>44228</v>
      </c>
      <c r="G7">
        <v>46.775002000000001</v>
      </c>
      <c r="H7" s="6">
        <v>10000</v>
      </c>
      <c r="I7" s="2">
        <f t="shared" si="1"/>
        <v>213.7894082826549</v>
      </c>
    </row>
    <row r="8" spans="1:9" x14ac:dyDescent="0.25">
      <c r="A8" s="5">
        <v>44256</v>
      </c>
      <c r="B8">
        <v>319.26998900000001</v>
      </c>
      <c r="C8" s="6">
        <v>10000</v>
      </c>
      <c r="D8" s="2">
        <f t="shared" si="0"/>
        <v>31.321453141654349</v>
      </c>
      <c r="F8" s="5">
        <v>44256</v>
      </c>
      <c r="G8">
        <v>46.68</v>
      </c>
      <c r="H8" s="6">
        <v>10000</v>
      </c>
      <c r="I8" s="2">
        <f t="shared" si="1"/>
        <v>214.22450728363324</v>
      </c>
    </row>
    <row r="9" spans="1:9" x14ac:dyDescent="0.25">
      <c r="A9" s="5">
        <v>44287</v>
      </c>
      <c r="B9">
        <v>323.07000699999998</v>
      </c>
      <c r="C9" s="6">
        <v>10000</v>
      </c>
      <c r="D9" s="2">
        <f t="shared" si="0"/>
        <v>30.953043561236562</v>
      </c>
      <c r="F9" s="5">
        <v>44287</v>
      </c>
      <c r="G9">
        <v>47.32</v>
      </c>
      <c r="H9" s="6">
        <v>10000</v>
      </c>
      <c r="I9" s="2">
        <f t="shared" si="1"/>
        <v>211.32713440405749</v>
      </c>
    </row>
    <row r="10" spans="1:9" x14ac:dyDescent="0.25">
      <c r="A10" s="5">
        <v>44317</v>
      </c>
      <c r="B10">
        <v>339.23001099999999</v>
      </c>
      <c r="C10" s="6">
        <v>10000</v>
      </c>
      <c r="D10" s="2">
        <f t="shared" si="0"/>
        <v>29.478523938732533</v>
      </c>
      <c r="F10" s="5">
        <v>44317</v>
      </c>
      <c r="G10">
        <v>54.380001</v>
      </c>
      <c r="H10" s="6">
        <v>10000</v>
      </c>
      <c r="I10" s="2">
        <f t="shared" si="1"/>
        <v>183.89113306562831</v>
      </c>
    </row>
    <row r="11" spans="1:9" x14ac:dyDescent="0.25">
      <c r="A11" s="5">
        <v>44348</v>
      </c>
      <c r="B11">
        <v>335.29998799999998</v>
      </c>
      <c r="C11" s="6">
        <v>10000</v>
      </c>
      <c r="D11" s="2">
        <f t="shared" si="0"/>
        <v>29.824039242136806</v>
      </c>
      <c r="F11" s="5">
        <v>44348</v>
      </c>
      <c r="G11">
        <v>51.924999</v>
      </c>
      <c r="H11" s="6">
        <v>10000</v>
      </c>
      <c r="I11" s="2">
        <f t="shared" si="1"/>
        <v>192.58546350670127</v>
      </c>
    </row>
    <row r="12" spans="1:9" x14ac:dyDescent="0.25">
      <c r="A12" s="5">
        <v>44378</v>
      </c>
      <c r="B12">
        <v>354.07000699999998</v>
      </c>
      <c r="C12" s="6">
        <v>10000</v>
      </c>
      <c r="D12" s="2">
        <f t="shared" si="0"/>
        <v>28.243002237690245</v>
      </c>
      <c r="F12" s="5">
        <v>44378</v>
      </c>
      <c r="G12">
        <v>61.040000999999997</v>
      </c>
      <c r="H12" s="6">
        <v>10000</v>
      </c>
      <c r="I12" s="2">
        <f t="shared" si="1"/>
        <v>163.82699600545553</v>
      </c>
    </row>
    <row r="13" spans="1:9" x14ac:dyDescent="0.25">
      <c r="A13" s="5">
        <v>44409</v>
      </c>
      <c r="B13">
        <v>366.27999899999998</v>
      </c>
      <c r="C13" s="6">
        <v>10000</v>
      </c>
      <c r="D13" s="2">
        <f t="shared" si="0"/>
        <v>27.301518038936109</v>
      </c>
      <c r="F13" s="5">
        <v>44409</v>
      </c>
      <c r="G13">
        <v>67.269997000000004</v>
      </c>
      <c r="H13" s="6">
        <v>10000</v>
      </c>
      <c r="I13" s="2">
        <f t="shared" si="1"/>
        <v>148.65468181899874</v>
      </c>
    </row>
    <row r="14" spans="1:9" x14ac:dyDescent="0.25">
      <c r="A14" s="5">
        <v>44440</v>
      </c>
      <c r="B14">
        <v>381.040009</v>
      </c>
      <c r="C14" s="6">
        <v>10000</v>
      </c>
      <c r="D14" s="2">
        <f t="shared" si="0"/>
        <v>26.243963268434626</v>
      </c>
      <c r="F14" s="5">
        <v>44440</v>
      </c>
      <c r="G14">
        <v>75.415001000000004</v>
      </c>
      <c r="H14" s="6">
        <v>10000</v>
      </c>
      <c r="I14" s="2">
        <f t="shared" si="1"/>
        <v>132.59961370284938</v>
      </c>
    </row>
    <row r="15" spans="1:9" x14ac:dyDescent="0.25">
      <c r="A15" s="5">
        <v>44470</v>
      </c>
      <c r="B15">
        <v>358.60000600000001</v>
      </c>
      <c r="C15" s="6">
        <v>10000</v>
      </c>
      <c r="D15" s="2">
        <f t="shared" si="0"/>
        <v>27.886223738657716</v>
      </c>
      <c r="F15" s="5">
        <v>44470</v>
      </c>
      <c r="G15">
        <v>62.625</v>
      </c>
      <c r="H15" s="6">
        <v>10000</v>
      </c>
      <c r="I15" s="2">
        <f t="shared" si="1"/>
        <v>159.6806387225549</v>
      </c>
    </row>
    <row r="16" spans="1:9" x14ac:dyDescent="0.25">
      <c r="A16" s="5">
        <v>44501</v>
      </c>
      <c r="B16">
        <v>386.55999800000001</v>
      </c>
      <c r="C16" s="6">
        <v>10000</v>
      </c>
      <c r="D16" s="2">
        <f t="shared" si="0"/>
        <v>25.8692054318564</v>
      </c>
      <c r="F16" s="5">
        <v>44501</v>
      </c>
      <c r="G16">
        <v>77.900002000000001</v>
      </c>
      <c r="H16" s="6">
        <v>10000</v>
      </c>
      <c r="I16" s="2">
        <f t="shared" si="1"/>
        <v>128.36970145392294</v>
      </c>
    </row>
    <row r="17" spans="1:9" x14ac:dyDescent="0.25">
      <c r="A17" s="5">
        <v>44531</v>
      </c>
      <c r="B17">
        <v>398.27999899999998</v>
      </c>
      <c r="C17" s="6">
        <v>10000</v>
      </c>
      <c r="D17" s="2">
        <f t="shared" si="0"/>
        <v>25.107964309299902</v>
      </c>
      <c r="F17" s="5">
        <v>44531</v>
      </c>
      <c r="G17">
        <v>84.43</v>
      </c>
      <c r="H17" s="6">
        <v>10000</v>
      </c>
      <c r="I17" s="2">
        <f t="shared" si="1"/>
        <v>118.4413123297406</v>
      </c>
    </row>
    <row r="18" spans="1:9" x14ac:dyDescent="0.25">
      <c r="A18" s="5">
        <v>44562</v>
      </c>
      <c r="B18">
        <v>399.04998799999998</v>
      </c>
      <c r="C18" s="6">
        <v>10000</v>
      </c>
      <c r="D18" s="2">
        <f t="shared" si="0"/>
        <v>25.059517104909673</v>
      </c>
      <c r="F18" s="5">
        <v>44562</v>
      </c>
      <c r="G18">
        <v>83.915001000000004</v>
      </c>
      <c r="H18" s="6">
        <v>10000</v>
      </c>
      <c r="I18" s="2">
        <f t="shared" si="1"/>
        <v>119.16820450255372</v>
      </c>
    </row>
    <row r="19" spans="1:9" x14ac:dyDescent="0.25">
      <c r="A19" s="5">
        <v>44593</v>
      </c>
      <c r="B19">
        <v>364.42999300000002</v>
      </c>
      <c r="C19" s="6">
        <v>10000</v>
      </c>
      <c r="D19" s="2">
        <f t="shared" si="0"/>
        <v>27.440112482728608</v>
      </c>
      <c r="F19" s="5">
        <v>44593</v>
      </c>
      <c r="G19">
        <v>62.419998</v>
      </c>
      <c r="H19" s="6">
        <v>10000</v>
      </c>
      <c r="I19" s="2">
        <f t="shared" si="1"/>
        <v>160.20506761310693</v>
      </c>
    </row>
    <row r="20" spans="1:9" x14ac:dyDescent="0.25">
      <c r="A20" s="5">
        <v>44621</v>
      </c>
      <c r="B20">
        <v>345.75</v>
      </c>
      <c r="C20" s="6">
        <v>10000</v>
      </c>
      <c r="D20" s="2">
        <f t="shared" si="0"/>
        <v>28.922631959508315</v>
      </c>
      <c r="F20" s="5">
        <v>44621</v>
      </c>
      <c r="G20">
        <v>51.919998</v>
      </c>
      <c r="H20" s="6">
        <v>10000</v>
      </c>
      <c r="I20" s="2">
        <f t="shared" si="1"/>
        <v>192.60401358258912</v>
      </c>
    </row>
    <row r="21" spans="1:9" x14ac:dyDescent="0.25">
      <c r="A21" s="5">
        <v>44652</v>
      </c>
      <c r="B21">
        <v>362.80999800000001</v>
      </c>
      <c r="C21" s="6">
        <v>10000</v>
      </c>
      <c r="D21" s="2">
        <f t="shared" si="0"/>
        <v>27.562636242455479</v>
      </c>
      <c r="F21" s="5">
        <v>44652</v>
      </c>
      <c r="G21">
        <v>58.43</v>
      </c>
      <c r="H21" s="6">
        <v>10000</v>
      </c>
      <c r="I21" s="2">
        <f t="shared" si="1"/>
        <v>171.14495978093444</v>
      </c>
    </row>
    <row r="22" spans="1:9" x14ac:dyDescent="0.25">
      <c r="A22" s="5">
        <v>44682</v>
      </c>
      <c r="B22">
        <v>312.82998700000002</v>
      </c>
      <c r="C22" s="6">
        <v>10000</v>
      </c>
      <c r="D22" s="2">
        <f t="shared" si="0"/>
        <v>31.966244975102082</v>
      </c>
      <c r="F22" s="5">
        <v>44682</v>
      </c>
      <c r="G22">
        <v>36.25</v>
      </c>
      <c r="H22" s="6">
        <v>10000</v>
      </c>
      <c r="I22" s="2">
        <f t="shared" si="1"/>
        <v>275.86206896551727</v>
      </c>
    </row>
    <row r="23" spans="1:9" x14ac:dyDescent="0.25">
      <c r="A23" s="5">
        <v>44713</v>
      </c>
      <c r="B23">
        <v>310.47000100000002</v>
      </c>
      <c r="C23" s="6">
        <v>10000</v>
      </c>
      <c r="D23" s="2">
        <f t="shared" si="0"/>
        <v>32.209231061908618</v>
      </c>
      <c r="F23" s="5">
        <v>44713</v>
      </c>
      <c r="G23">
        <v>33.709999000000003</v>
      </c>
      <c r="H23" s="6">
        <v>10000</v>
      </c>
      <c r="I23" s="2">
        <f t="shared" si="1"/>
        <v>296.64788776766204</v>
      </c>
    </row>
    <row r="24" spans="1:9" x14ac:dyDescent="0.25">
      <c r="A24" s="5">
        <v>44743</v>
      </c>
      <c r="B24">
        <v>278.95001200000002</v>
      </c>
      <c r="C24" s="6">
        <v>10000</v>
      </c>
      <c r="D24" s="2">
        <f t="shared" si="0"/>
        <v>35.848716866160231</v>
      </c>
      <c r="F24" s="5">
        <v>44743</v>
      </c>
      <c r="G24">
        <v>23.6</v>
      </c>
      <c r="H24" s="6">
        <v>10000</v>
      </c>
      <c r="I24" s="2">
        <f t="shared" si="1"/>
        <v>423.72881355932202</v>
      </c>
    </row>
    <row r="25" spans="1:9" x14ac:dyDescent="0.25">
      <c r="A25" s="5">
        <v>44774</v>
      </c>
      <c r="B25">
        <v>313.64999399999999</v>
      </c>
      <c r="C25" s="6">
        <v>10000</v>
      </c>
      <c r="D25" s="2">
        <f t="shared" si="0"/>
        <v>31.882672377797018</v>
      </c>
      <c r="F25" s="5">
        <v>44774</v>
      </c>
      <c r="G25">
        <v>32.779998999999997</v>
      </c>
      <c r="H25" s="6">
        <v>10000</v>
      </c>
      <c r="I25" s="2">
        <f t="shared" si="1"/>
        <v>305.06407275973379</v>
      </c>
    </row>
    <row r="26" spans="1:9" x14ac:dyDescent="0.25">
      <c r="A26" s="5">
        <v>44805</v>
      </c>
      <c r="B26">
        <v>296.72000100000002</v>
      </c>
      <c r="C26" s="6">
        <v>10000</v>
      </c>
      <c r="D26" s="2">
        <f t="shared" si="0"/>
        <v>33.701806303242762</v>
      </c>
      <c r="F26" s="5">
        <v>44805</v>
      </c>
      <c r="G26">
        <v>27.08</v>
      </c>
      <c r="H26" s="6">
        <v>10000</v>
      </c>
      <c r="I26" s="2">
        <f t="shared" si="1"/>
        <v>369.27621861152141</v>
      </c>
    </row>
    <row r="27" spans="1:9" x14ac:dyDescent="0.25">
      <c r="A27" s="5">
        <v>44835</v>
      </c>
      <c r="B27">
        <v>269.07000699999998</v>
      </c>
      <c r="C27" s="6">
        <v>10000</v>
      </c>
      <c r="D27" s="2">
        <f t="shared" si="0"/>
        <v>37.165049020123604</v>
      </c>
      <c r="F27" s="5">
        <v>44835</v>
      </c>
      <c r="G27">
        <v>19.700001</v>
      </c>
      <c r="H27" s="6">
        <v>10000</v>
      </c>
      <c r="I27" s="2">
        <f t="shared" si="1"/>
        <v>507.61418743075188</v>
      </c>
    </row>
    <row r="28" spans="1:9" x14ac:dyDescent="0.25">
      <c r="A28" s="5">
        <v>44855</v>
      </c>
      <c r="B28">
        <v>267.98001099999999</v>
      </c>
      <c r="C28" s="6">
        <v>10000</v>
      </c>
      <c r="D28" s="2">
        <f t="shared" si="0"/>
        <v>37.316216096431162</v>
      </c>
      <c r="F28" s="5">
        <v>44855</v>
      </c>
      <c r="G28">
        <v>18.98</v>
      </c>
      <c r="H28" s="6">
        <v>10000</v>
      </c>
      <c r="I28" s="2">
        <f t="shared" si="1"/>
        <v>526.87038988408847</v>
      </c>
    </row>
    <row r="29" spans="1:9" x14ac:dyDescent="0.25">
      <c r="B29" t="s">
        <v>0</v>
      </c>
      <c r="G29" t="s">
        <v>1</v>
      </c>
      <c r="H29" s="6"/>
    </row>
    <row r="30" spans="1:9" x14ac:dyDescent="0.25">
      <c r="A30" t="s">
        <v>14</v>
      </c>
      <c r="C30" s="6">
        <f>SUM(C3:C28)</f>
        <v>260000</v>
      </c>
      <c r="F30" t="s">
        <v>14</v>
      </c>
      <c r="H30" s="6">
        <f>SUM(H3:H28)</f>
        <v>260000</v>
      </c>
    </row>
    <row r="31" spans="1:9" x14ac:dyDescent="0.25">
      <c r="A31" t="s">
        <v>15</v>
      </c>
      <c r="C31" s="2">
        <f>SUM(D3:D28)</f>
        <v>799.86267281552387</v>
      </c>
      <c r="F31" t="s">
        <v>15</v>
      </c>
      <c r="H31" s="2">
        <f>SUM(I3:I28)</f>
        <v>6306.9151487051977</v>
      </c>
    </row>
    <row r="32" spans="1:9" x14ac:dyDescent="0.25">
      <c r="A32" t="s">
        <v>17</v>
      </c>
      <c r="C32" s="6">
        <f>C31*B28</f>
        <v>214347.20785959347</v>
      </c>
      <c r="F32" t="s">
        <v>17</v>
      </c>
      <c r="H32" s="6">
        <f>H31*G28</f>
        <v>119705.24952242465</v>
      </c>
    </row>
    <row r="33" spans="1:8" x14ac:dyDescent="0.25">
      <c r="A33" t="s">
        <v>18</v>
      </c>
      <c r="C33" s="7">
        <f>C32-C30</f>
        <v>-45652.792140406527</v>
      </c>
      <c r="F33" t="s">
        <v>18</v>
      </c>
      <c r="H33" s="7">
        <f>H32-H30</f>
        <v>-140294.75047757535</v>
      </c>
    </row>
    <row r="34" spans="1:8" x14ac:dyDescent="0.25">
      <c r="A34" t="s">
        <v>19</v>
      </c>
      <c r="C34" s="1">
        <f>C33/C30</f>
        <v>-0.17558766207848664</v>
      </c>
      <c r="H34" s="1">
        <f>H33/H30</f>
        <v>-0.53959519414452062</v>
      </c>
    </row>
    <row r="35" spans="1:8" x14ac:dyDescent="0.25">
      <c r="A35" t="s">
        <v>20</v>
      </c>
      <c r="C35" s="1">
        <f>C30/C32-1</f>
        <v>0.21298524294429355</v>
      </c>
      <c r="H35" s="1">
        <f>H30/H32-1</f>
        <v>1.1720016543743439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BEF8-511E-4B6C-8059-CD8D33C4D944}">
  <dimension ref="A1:I70"/>
  <sheetViews>
    <sheetView topLeftCell="A61" workbookViewId="0">
      <selection activeCell="C71" sqref="C71"/>
    </sheetView>
  </sheetViews>
  <sheetFormatPr defaultRowHeight="16.5" x14ac:dyDescent="0.25"/>
  <cols>
    <col min="1" max="1" width="10.5" bestFit="1" customWidth="1"/>
    <col min="4" max="4" width="9" style="2"/>
    <col min="6" max="6" width="10.5" bestFit="1" customWidth="1"/>
    <col min="9" max="9" width="9.5" bestFit="1" customWidth="1"/>
  </cols>
  <sheetData>
    <row r="1" spans="1:9" x14ac:dyDescent="0.25">
      <c r="B1" t="s">
        <v>0</v>
      </c>
      <c r="G1" t="s">
        <v>1</v>
      </c>
    </row>
    <row r="2" spans="1:9" x14ac:dyDescent="0.25">
      <c r="A2" t="s">
        <v>11</v>
      </c>
      <c r="B2" t="s">
        <v>10</v>
      </c>
      <c r="C2" t="s">
        <v>13</v>
      </c>
      <c r="D2" s="2" t="s">
        <v>16</v>
      </c>
      <c r="F2" t="s">
        <v>12</v>
      </c>
      <c r="G2" t="s">
        <v>10</v>
      </c>
      <c r="H2" t="s">
        <v>13</v>
      </c>
      <c r="I2" s="2" t="s">
        <v>16</v>
      </c>
    </row>
    <row r="3" spans="1:9" x14ac:dyDescent="0.25">
      <c r="A3" s="5">
        <v>43040</v>
      </c>
      <c r="B3">
        <v>152.759995</v>
      </c>
      <c r="C3" s="6">
        <v>10000</v>
      </c>
      <c r="D3" s="2">
        <f>C3/B3</f>
        <v>65.462165012508677</v>
      </c>
      <c r="F3" s="5">
        <v>43040</v>
      </c>
      <c r="G3">
        <v>10.965</v>
      </c>
      <c r="H3" s="6">
        <v>10000</v>
      </c>
      <c r="I3" s="2">
        <f>H3/G3</f>
        <v>911.99270405836751</v>
      </c>
    </row>
    <row r="4" spans="1:9" x14ac:dyDescent="0.25">
      <c r="A4" s="5">
        <v>43070</v>
      </c>
      <c r="B4">
        <v>154.199997</v>
      </c>
      <c r="C4" s="6">
        <v>10000</v>
      </c>
      <c r="D4" s="2">
        <f t="shared" ref="D4:D63" si="0">C4/B4</f>
        <v>64.850844322649365</v>
      </c>
      <c r="F4" s="5">
        <v>43070</v>
      </c>
      <c r="G4">
        <v>11.204167</v>
      </c>
      <c r="H4" s="6">
        <v>10000</v>
      </c>
      <c r="I4" s="2">
        <f t="shared" ref="I4:I63" si="1">H4/G4</f>
        <v>892.52507571513354</v>
      </c>
    </row>
    <row r="5" spans="1:9" x14ac:dyDescent="0.25">
      <c r="A5" s="5">
        <v>43101</v>
      </c>
      <c r="B5">
        <v>156.55999800000001</v>
      </c>
      <c r="C5" s="6">
        <v>10000</v>
      </c>
      <c r="D5" s="2">
        <f t="shared" si="0"/>
        <v>63.873276237522688</v>
      </c>
      <c r="F5" s="5">
        <v>43101</v>
      </c>
      <c r="G5">
        <v>11.741667</v>
      </c>
      <c r="H5" s="6">
        <v>10000</v>
      </c>
      <c r="I5" s="2">
        <f t="shared" si="1"/>
        <v>851.66782536074311</v>
      </c>
    </row>
    <row r="6" spans="1:9" x14ac:dyDescent="0.25">
      <c r="A6" s="5">
        <v>43132</v>
      </c>
      <c r="B6">
        <v>168.10000600000001</v>
      </c>
      <c r="C6" s="6">
        <v>10000</v>
      </c>
      <c r="D6" s="2">
        <f t="shared" si="0"/>
        <v>59.488397638724649</v>
      </c>
      <c r="F6" s="5">
        <v>43132</v>
      </c>
      <c r="G6">
        <v>14.435833000000001</v>
      </c>
      <c r="H6" s="6">
        <v>10000</v>
      </c>
      <c r="I6" s="2">
        <f t="shared" si="1"/>
        <v>692.72067638909368</v>
      </c>
    </row>
    <row r="7" spans="1:9" x14ac:dyDescent="0.25">
      <c r="A7" s="5">
        <v>43160</v>
      </c>
      <c r="B7">
        <v>167.300003</v>
      </c>
      <c r="C7" s="6">
        <v>10000</v>
      </c>
      <c r="D7" s="2">
        <f t="shared" si="0"/>
        <v>59.772862048304923</v>
      </c>
      <c r="F7" s="5">
        <v>43160</v>
      </c>
      <c r="G7">
        <v>13.883333</v>
      </c>
      <c r="H7" s="6">
        <v>10000</v>
      </c>
      <c r="I7" s="2">
        <f t="shared" si="1"/>
        <v>720.2881325399311</v>
      </c>
    </row>
    <row r="8" spans="1:9" x14ac:dyDescent="0.25">
      <c r="A8" s="5">
        <v>43191</v>
      </c>
      <c r="B8">
        <v>158.990005</v>
      </c>
      <c r="C8" s="6">
        <v>10000</v>
      </c>
      <c r="D8" s="2">
        <f t="shared" si="0"/>
        <v>62.897035571512816</v>
      </c>
      <c r="F8" s="5">
        <v>43191</v>
      </c>
      <c r="G8">
        <v>11.71</v>
      </c>
      <c r="H8" s="6">
        <v>10000</v>
      </c>
      <c r="I8" s="2">
        <f t="shared" si="1"/>
        <v>853.97096498719043</v>
      </c>
    </row>
    <row r="9" spans="1:9" x14ac:dyDescent="0.25">
      <c r="A9" s="5">
        <v>43221</v>
      </c>
      <c r="B9">
        <v>160.520004</v>
      </c>
      <c r="C9" s="6">
        <v>10000</v>
      </c>
      <c r="D9" s="2">
        <f t="shared" si="0"/>
        <v>62.297531465299492</v>
      </c>
      <c r="F9" s="5">
        <v>43221</v>
      </c>
      <c r="G9">
        <v>11.838333</v>
      </c>
      <c r="H9" s="6">
        <v>10000</v>
      </c>
      <c r="I9" s="2">
        <f t="shared" si="1"/>
        <v>844.71352512216038</v>
      </c>
    </row>
    <row r="10" spans="1:9" x14ac:dyDescent="0.25">
      <c r="A10" s="5">
        <v>43252</v>
      </c>
      <c r="B10">
        <v>170.91999799999999</v>
      </c>
      <c r="C10" s="6">
        <v>10000</v>
      </c>
      <c r="D10" s="2">
        <f t="shared" si="0"/>
        <v>58.506904499261701</v>
      </c>
      <c r="F10" s="5">
        <v>43252</v>
      </c>
      <c r="G10">
        <v>14.1625</v>
      </c>
      <c r="H10" s="6">
        <v>10000</v>
      </c>
      <c r="I10" s="2">
        <f t="shared" si="1"/>
        <v>706.09002647837599</v>
      </c>
    </row>
    <row r="11" spans="1:9" x14ac:dyDescent="0.25">
      <c r="A11" s="5">
        <v>43282</v>
      </c>
      <c r="B11">
        <v>170.03999300000001</v>
      </c>
      <c r="C11" s="6">
        <v>10000</v>
      </c>
      <c r="D11" s="2">
        <f t="shared" si="0"/>
        <v>58.809694258220766</v>
      </c>
      <c r="F11" s="5">
        <v>43282</v>
      </c>
      <c r="G11">
        <v>13.914999999999999</v>
      </c>
      <c r="H11" s="6">
        <v>10000</v>
      </c>
      <c r="I11" s="2">
        <f t="shared" si="1"/>
        <v>718.64893999281355</v>
      </c>
    </row>
    <row r="12" spans="1:9" x14ac:dyDescent="0.25">
      <c r="A12" s="5">
        <v>43313</v>
      </c>
      <c r="B12">
        <v>176.86000100000001</v>
      </c>
      <c r="C12" s="6">
        <v>10000</v>
      </c>
      <c r="D12" s="2">
        <f t="shared" si="0"/>
        <v>56.541897226383028</v>
      </c>
      <c r="F12" s="5">
        <v>43313</v>
      </c>
      <c r="G12">
        <v>15.5</v>
      </c>
      <c r="H12" s="6">
        <v>10000</v>
      </c>
      <c r="I12" s="2">
        <f t="shared" si="1"/>
        <v>645.16129032258061</v>
      </c>
    </row>
    <row r="13" spans="1:9" x14ac:dyDescent="0.25">
      <c r="A13" s="5">
        <v>43344</v>
      </c>
      <c r="B13">
        <v>186.08000200000001</v>
      </c>
      <c r="C13" s="6">
        <v>10000</v>
      </c>
      <c r="D13" s="2">
        <f t="shared" si="0"/>
        <v>53.740326163582047</v>
      </c>
      <c r="F13" s="5">
        <v>43344</v>
      </c>
      <c r="G13">
        <v>17.9175</v>
      </c>
      <c r="H13" s="6">
        <v>10000</v>
      </c>
      <c r="I13" s="2">
        <f t="shared" si="1"/>
        <v>558.11357611273888</v>
      </c>
    </row>
    <row r="14" spans="1:9" x14ac:dyDescent="0.25">
      <c r="A14" s="5">
        <v>43374</v>
      </c>
      <c r="B14">
        <v>186.86999499999999</v>
      </c>
      <c r="C14" s="6">
        <v>10000</v>
      </c>
      <c r="D14" s="2">
        <f t="shared" si="0"/>
        <v>53.513138907078158</v>
      </c>
      <c r="F14" s="5">
        <v>43374</v>
      </c>
      <c r="G14">
        <v>18.125</v>
      </c>
      <c r="H14" s="6">
        <v>10000</v>
      </c>
      <c r="I14" s="2">
        <f t="shared" si="1"/>
        <v>551.72413793103453</v>
      </c>
    </row>
    <row r="15" spans="1:9" x14ac:dyDescent="0.25">
      <c r="A15" s="5">
        <v>43405</v>
      </c>
      <c r="B15">
        <v>170.070007</v>
      </c>
      <c r="C15" s="6">
        <v>10000</v>
      </c>
      <c r="D15" s="2">
        <f t="shared" si="0"/>
        <v>58.799315507760284</v>
      </c>
      <c r="F15" s="5">
        <v>43405</v>
      </c>
      <c r="G15">
        <v>13.1675</v>
      </c>
      <c r="H15" s="6">
        <v>10000</v>
      </c>
      <c r="I15" s="2">
        <f t="shared" si="1"/>
        <v>759.44560470856277</v>
      </c>
    </row>
    <row r="16" spans="1:9" x14ac:dyDescent="0.25">
      <c r="A16" s="5">
        <v>43435</v>
      </c>
      <c r="B16">
        <v>173.11000100000001</v>
      </c>
      <c r="C16" s="6">
        <v>10000</v>
      </c>
      <c r="D16" s="2">
        <f t="shared" si="0"/>
        <v>57.766737578610488</v>
      </c>
      <c r="F16" s="5">
        <v>43435</v>
      </c>
      <c r="G16">
        <v>13.52</v>
      </c>
      <c r="H16" s="6">
        <v>10000</v>
      </c>
      <c r="I16" s="2">
        <f t="shared" si="1"/>
        <v>739.64497041420123</v>
      </c>
    </row>
    <row r="17" spans="1:9" x14ac:dyDescent="0.25">
      <c r="A17" s="5">
        <v>43466</v>
      </c>
      <c r="B17">
        <v>150.990005</v>
      </c>
      <c r="C17" s="6">
        <v>10000</v>
      </c>
      <c r="D17" s="2">
        <f t="shared" si="0"/>
        <v>66.229549432758816</v>
      </c>
      <c r="F17" s="5">
        <v>43466</v>
      </c>
      <c r="G17">
        <v>8.6950000000000003</v>
      </c>
      <c r="H17" s="6">
        <v>10000</v>
      </c>
      <c r="I17" s="2">
        <f t="shared" si="1"/>
        <v>1150.0862564692352</v>
      </c>
    </row>
    <row r="18" spans="1:9" x14ac:dyDescent="0.25">
      <c r="A18" s="5">
        <v>43497</v>
      </c>
      <c r="B18">
        <v>167.33000200000001</v>
      </c>
      <c r="C18" s="6">
        <v>10000</v>
      </c>
      <c r="D18" s="2">
        <f t="shared" si="0"/>
        <v>59.762145942005063</v>
      </c>
      <c r="F18" s="5">
        <v>43497</v>
      </c>
      <c r="G18">
        <v>11.585000000000001</v>
      </c>
      <c r="H18" s="6">
        <v>10000</v>
      </c>
      <c r="I18" s="2">
        <f t="shared" si="1"/>
        <v>863.18515321536461</v>
      </c>
    </row>
    <row r="19" spans="1:9" x14ac:dyDescent="0.25">
      <c r="A19" s="5">
        <v>43525</v>
      </c>
      <c r="B19">
        <v>174.44000199999999</v>
      </c>
      <c r="C19" s="6">
        <v>10000</v>
      </c>
      <c r="D19" s="2">
        <f t="shared" si="0"/>
        <v>57.326300649778716</v>
      </c>
      <c r="F19" s="5">
        <v>43525</v>
      </c>
      <c r="G19">
        <v>13.03</v>
      </c>
      <c r="H19" s="6">
        <v>10000</v>
      </c>
      <c r="I19" s="2">
        <f t="shared" si="1"/>
        <v>767.4597083653108</v>
      </c>
    </row>
    <row r="20" spans="1:9" x14ac:dyDescent="0.25">
      <c r="A20" s="5">
        <v>43556</v>
      </c>
      <c r="B20">
        <v>181.509995</v>
      </c>
      <c r="C20" s="6">
        <v>10000</v>
      </c>
      <c r="D20" s="2">
        <f t="shared" si="0"/>
        <v>55.093384802307995</v>
      </c>
      <c r="F20" s="5">
        <v>43556</v>
      </c>
      <c r="G20">
        <v>14.574999999999999</v>
      </c>
      <c r="H20" s="6">
        <v>10000</v>
      </c>
      <c r="I20" s="2">
        <f t="shared" si="1"/>
        <v>686.10634648370501</v>
      </c>
    </row>
    <row r="21" spans="1:9" x14ac:dyDescent="0.25">
      <c r="A21" s="5">
        <v>43586</v>
      </c>
      <c r="B21">
        <v>190.779999</v>
      </c>
      <c r="C21" s="6">
        <v>10000</v>
      </c>
      <c r="D21" s="2">
        <f t="shared" si="0"/>
        <v>52.416396123369303</v>
      </c>
      <c r="F21" s="5">
        <v>43586</v>
      </c>
      <c r="G21">
        <v>16.829999999999998</v>
      </c>
      <c r="H21" s="6">
        <v>10000</v>
      </c>
      <c r="I21" s="2">
        <f t="shared" si="1"/>
        <v>594.17706476530009</v>
      </c>
    </row>
    <row r="22" spans="1:9" x14ac:dyDescent="0.25">
      <c r="A22" s="5">
        <v>43617</v>
      </c>
      <c r="B22">
        <v>173.479996</v>
      </c>
      <c r="C22" s="6">
        <v>10000</v>
      </c>
      <c r="D22" s="2">
        <f t="shared" si="0"/>
        <v>57.64353372477597</v>
      </c>
      <c r="F22" s="5">
        <v>43617</v>
      </c>
      <c r="G22">
        <v>12.455</v>
      </c>
      <c r="H22" s="6">
        <v>10000</v>
      </c>
      <c r="I22" s="2">
        <f t="shared" si="1"/>
        <v>802.89040545965474</v>
      </c>
    </row>
    <row r="23" spans="1:9" x14ac:dyDescent="0.25">
      <c r="A23" s="5">
        <v>43647</v>
      </c>
      <c r="B23">
        <v>190.320007</v>
      </c>
      <c r="C23" s="6">
        <v>10000</v>
      </c>
      <c r="D23" s="2">
        <f t="shared" si="0"/>
        <v>52.543083397427573</v>
      </c>
      <c r="F23" s="5">
        <v>43647</v>
      </c>
      <c r="G23">
        <v>16.325001</v>
      </c>
      <c r="H23" s="6">
        <v>10000</v>
      </c>
      <c r="I23" s="2">
        <f t="shared" si="1"/>
        <v>612.55738973614768</v>
      </c>
    </row>
    <row r="24" spans="1:9" x14ac:dyDescent="0.25">
      <c r="A24" s="5">
        <v>43678</v>
      </c>
      <c r="B24">
        <v>191.429993</v>
      </c>
      <c r="C24" s="6">
        <v>10000</v>
      </c>
      <c r="D24" s="2">
        <f t="shared" si="0"/>
        <v>52.238418041419457</v>
      </c>
      <c r="F24" s="5">
        <v>43678</v>
      </c>
      <c r="G24">
        <v>16.489999999999998</v>
      </c>
      <c r="H24" s="6">
        <v>10000</v>
      </c>
      <c r="I24" s="2">
        <f t="shared" si="1"/>
        <v>606.42813826561553</v>
      </c>
    </row>
    <row r="25" spans="1:9" x14ac:dyDescent="0.25">
      <c r="A25" s="5">
        <v>43709</v>
      </c>
      <c r="B25">
        <v>186.220001</v>
      </c>
      <c r="C25" s="6">
        <v>10000</v>
      </c>
      <c r="D25" s="2">
        <f t="shared" si="0"/>
        <v>53.699924531737061</v>
      </c>
      <c r="F25" s="5">
        <v>43709</v>
      </c>
      <c r="G25">
        <v>14.8225</v>
      </c>
      <c r="H25" s="6">
        <v>10000</v>
      </c>
      <c r="I25" s="2">
        <f t="shared" si="1"/>
        <v>674.65002529937601</v>
      </c>
    </row>
    <row r="26" spans="1:9" x14ac:dyDescent="0.25">
      <c r="A26" s="5">
        <v>43739</v>
      </c>
      <c r="B26">
        <v>189.5</v>
      </c>
      <c r="C26" s="6">
        <v>10000</v>
      </c>
      <c r="D26" s="2">
        <f t="shared" si="0"/>
        <v>52.770448548812666</v>
      </c>
      <c r="F26" s="5">
        <v>43739</v>
      </c>
      <c r="G26">
        <v>15.58</v>
      </c>
      <c r="H26" s="6">
        <v>10000</v>
      </c>
      <c r="I26" s="2">
        <f t="shared" si="1"/>
        <v>641.84852374839534</v>
      </c>
    </row>
    <row r="27" spans="1:9" x14ac:dyDescent="0.25">
      <c r="A27" s="5">
        <v>43770</v>
      </c>
      <c r="B27">
        <v>197.929993</v>
      </c>
      <c r="C27" s="6">
        <v>10000</v>
      </c>
      <c r="D27" s="2">
        <f t="shared" si="0"/>
        <v>50.522913927451107</v>
      </c>
      <c r="F27" s="5">
        <v>43770</v>
      </c>
      <c r="G27">
        <v>17.552499999999998</v>
      </c>
      <c r="H27" s="6">
        <v>10000</v>
      </c>
      <c r="I27" s="2">
        <f t="shared" si="1"/>
        <v>569.71941318900451</v>
      </c>
    </row>
    <row r="28" spans="1:9" x14ac:dyDescent="0.25">
      <c r="A28" s="5">
        <v>43800</v>
      </c>
      <c r="B28">
        <v>205.11000100000001</v>
      </c>
      <c r="C28" s="6">
        <v>10000</v>
      </c>
      <c r="D28" s="2">
        <f t="shared" si="0"/>
        <v>48.754326708818063</v>
      </c>
      <c r="F28" s="5">
        <v>43800</v>
      </c>
      <c r="G28">
        <v>19.434999000000001</v>
      </c>
      <c r="H28" s="6">
        <v>10000</v>
      </c>
      <c r="I28" s="2">
        <f t="shared" si="1"/>
        <v>514.53565806718075</v>
      </c>
    </row>
    <row r="29" spans="1:9" x14ac:dyDescent="0.25">
      <c r="A29" s="5">
        <v>43831</v>
      </c>
      <c r="B29">
        <v>214.39999399999999</v>
      </c>
      <c r="C29" s="6">
        <v>10000</v>
      </c>
      <c r="D29" s="2">
        <f t="shared" si="0"/>
        <v>46.64179235005016</v>
      </c>
      <c r="F29" s="5">
        <v>43831</v>
      </c>
      <c r="G29">
        <v>22.177499999999998</v>
      </c>
      <c r="H29" s="6">
        <v>10000</v>
      </c>
      <c r="I29" s="2">
        <f t="shared" si="1"/>
        <v>450.90745124563188</v>
      </c>
    </row>
    <row r="30" spans="1:9" x14ac:dyDescent="0.25">
      <c r="A30" s="5">
        <v>43862</v>
      </c>
      <c r="B30">
        <v>220.13999899999999</v>
      </c>
      <c r="C30" s="6">
        <v>10000</v>
      </c>
      <c r="D30" s="2">
        <f t="shared" si="0"/>
        <v>45.425638436565997</v>
      </c>
      <c r="F30" s="5">
        <v>43862</v>
      </c>
      <c r="G30">
        <v>23.7775</v>
      </c>
      <c r="H30" s="6">
        <v>10000</v>
      </c>
      <c r="I30" s="2">
        <f t="shared" si="1"/>
        <v>420.56566081379458</v>
      </c>
    </row>
    <row r="31" spans="1:9" x14ac:dyDescent="0.25">
      <c r="A31" s="5">
        <v>43891</v>
      </c>
      <c r="B31">
        <v>208.88000500000001</v>
      </c>
      <c r="C31" s="6">
        <v>10000</v>
      </c>
      <c r="D31" s="2">
        <f t="shared" si="0"/>
        <v>47.874376487112777</v>
      </c>
      <c r="F31" s="5">
        <v>43891</v>
      </c>
      <c r="G31">
        <v>19.817499000000002</v>
      </c>
      <c r="H31" s="6">
        <v>10000</v>
      </c>
      <c r="I31" s="2">
        <f t="shared" si="1"/>
        <v>504.60454167299309</v>
      </c>
    </row>
    <row r="32" spans="1:9" x14ac:dyDescent="0.25">
      <c r="A32" s="5">
        <v>43922</v>
      </c>
      <c r="B32">
        <v>184.770004</v>
      </c>
      <c r="C32" s="6">
        <v>10000</v>
      </c>
      <c r="D32" s="2">
        <f t="shared" si="0"/>
        <v>54.121338872731748</v>
      </c>
      <c r="F32" s="5">
        <v>43922</v>
      </c>
      <c r="G32">
        <v>10.9</v>
      </c>
      <c r="H32" s="6">
        <v>10000</v>
      </c>
      <c r="I32" s="2">
        <f t="shared" si="1"/>
        <v>917.43119266055044</v>
      </c>
    </row>
    <row r="33" spans="1:9" x14ac:dyDescent="0.25">
      <c r="A33" s="5">
        <v>43952</v>
      </c>
      <c r="B33">
        <v>214.5</v>
      </c>
      <c r="C33" s="6">
        <v>10000</v>
      </c>
      <c r="D33" s="2">
        <f t="shared" si="0"/>
        <v>46.620046620046622</v>
      </c>
      <c r="F33" s="5">
        <v>43952</v>
      </c>
      <c r="G33">
        <v>16.329999999999998</v>
      </c>
      <c r="H33" s="6">
        <v>10000</v>
      </c>
      <c r="I33" s="2">
        <f t="shared" si="1"/>
        <v>612.36987140232702</v>
      </c>
    </row>
    <row r="34" spans="1:9" x14ac:dyDescent="0.25">
      <c r="A34" s="5">
        <v>43983</v>
      </c>
      <c r="B34">
        <v>232.46000699999999</v>
      </c>
      <c r="C34" s="6">
        <v>10000</v>
      </c>
      <c r="D34" s="2">
        <f t="shared" si="0"/>
        <v>43.018152365451833</v>
      </c>
      <c r="F34" s="5">
        <v>43983</v>
      </c>
      <c r="G34">
        <v>20.514999</v>
      </c>
      <c r="H34" s="6">
        <v>10000</v>
      </c>
      <c r="I34" s="2">
        <f t="shared" si="1"/>
        <v>487.44823238841008</v>
      </c>
    </row>
    <row r="35" spans="1:9" x14ac:dyDescent="0.25">
      <c r="A35" s="5">
        <v>44013</v>
      </c>
      <c r="B35">
        <v>247.63999899999999</v>
      </c>
      <c r="C35" s="6">
        <v>10000</v>
      </c>
      <c r="D35" s="2">
        <f t="shared" si="0"/>
        <v>40.381198677036018</v>
      </c>
      <c r="F35" s="5">
        <v>44013</v>
      </c>
      <c r="G35">
        <v>24.465</v>
      </c>
      <c r="H35" s="6">
        <v>10000</v>
      </c>
      <c r="I35" s="2">
        <f t="shared" si="1"/>
        <v>408.74718986306971</v>
      </c>
    </row>
    <row r="36" spans="1:9" x14ac:dyDescent="0.25">
      <c r="A36" s="5">
        <v>44044</v>
      </c>
      <c r="B36">
        <v>268</v>
      </c>
      <c r="C36" s="6">
        <v>10000</v>
      </c>
      <c r="D36" s="2">
        <f t="shared" si="0"/>
        <v>37.313432835820898</v>
      </c>
      <c r="F36" s="5">
        <v>44044</v>
      </c>
      <c r="G36">
        <v>30.5625</v>
      </c>
      <c r="H36" s="6">
        <v>10000</v>
      </c>
      <c r="I36" s="2">
        <f t="shared" si="1"/>
        <v>327.19836400817996</v>
      </c>
    </row>
    <row r="37" spans="1:9" x14ac:dyDescent="0.25">
      <c r="A37" s="5">
        <v>44075</v>
      </c>
      <c r="B37">
        <v>297.61999500000002</v>
      </c>
      <c r="C37" s="6">
        <v>10000</v>
      </c>
      <c r="D37" s="2">
        <f t="shared" si="0"/>
        <v>33.599893044820455</v>
      </c>
      <c r="F37" s="5">
        <v>44075</v>
      </c>
      <c r="G37">
        <v>41.48</v>
      </c>
      <c r="H37" s="6">
        <v>10000</v>
      </c>
      <c r="I37" s="2">
        <f t="shared" si="1"/>
        <v>241.08003857280619</v>
      </c>
    </row>
    <row r="38" spans="1:9" x14ac:dyDescent="0.25">
      <c r="A38" s="5">
        <v>44105</v>
      </c>
      <c r="B38">
        <v>281.790009</v>
      </c>
      <c r="C38" s="6">
        <v>10000</v>
      </c>
      <c r="D38" s="2">
        <f t="shared" si="0"/>
        <v>35.487418576291681</v>
      </c>
      <c r="F38" s="5">
        <v>44105</v>
      </c>
      <c r="G38">
        <v>34.142502</v>
      </c>
      <c r="H38" s="6">
        <v>10000</v>
      </c>
      <c r="I38" s="2">
        <f t="shared" si="1"/>
        <v>292.89007583568423</v>
      </c>
    </row>
    <row r="39" spans="1:9" x14ac:dyDescent="0.25">
      <c r="A39" s="5">
        <v>44136</v>
      </c>
      <c r="B39">
        <v>271.85000600000001</v>
      </c>
      <c r="C39" s="6">
        <v>10000</v>
      </c>
      <c r="D39" s="2">
        <f t="shared" si="0"/>
        <v>36.784990911495512</v>
      </c>
      <c r="F39" s="5">
        <v>44136</v>
      </c>
      <c r="G39">
        <v>29.947500000000002</v>
      </c>
      <c r="H39" s="6">
        <v>10000</v>
      </c>
      <c r="I39" s="2">
        <f t="shared" si="1"/>
        <v>333.9176892895901</v>
      </c>
    </row>
    <row r="40" spans="1:9" x14ac:dyDescent="0.25">
      <c r="A40" s="5">
        <v>44166</v>
      </c>
      <c r="B40">
        <v>301.97000100000002</v>
      </c>
      <c r="C40" s="6">
        <v>10000</v>
      </c>
      <c r="D40" s="2">
        <f t="shared" si="0"/>
        <v>33.115872327993266</v>
      </c>
      <c r="F40" s="5">
        <v>44166</v>
      </c>
      <c r="G40">
        <v>40.447498000000003</v>
      </c>
      <c r="H40" s="6">
        <v>10000</v>
      </c>
      <c r="I40" s="2">
        <f t="shared" si="1"/>
        <v>247.23408107962572</v>
      </c>
    </row>
    <row r="41" spans="1:9" x14ac:dyDescent="0.25">
      <c r="A41" s="5">
        <v>44197</v>
      </c>
      <c r="B41">
        <v>315.10998499999999</v>
      </c>
      <c r="C41" s="6">
        <v>10000</v>
      </c>
      <c r="D41" s="2">
        <f t="shared" si="0"/>
        <v>31.734951210765345</v>
      </c>
      <c r="F41" s="5">
        <v>44197</v>
      </c>
      <c r="G41">
        <v>46.02</v>
      </c>
      <c r="H41" s="6">
        <v>10000</v>
      </c>
      <c r="I41" s="2">
        <f t="shared" si="1"/>
        <v>217.29682746631897</v>
      </c>
    </row>
    <row r="42" spans="1:9" x14ac:dyDescent="0.25">
      <c r="A42" s="5">
        <v>44228</v>
      </c>
      <c r="B42">
        <v>318.10998499999999</v>
      </c>
      <c r="C42" s="6">
        <v>10000</v>
      </c>
      <c r="D42" s="2">
        <f t="shared" si="0"/>
        <v>31.435668389975248</v>
      </c>
      <c r="F42" s="5">
        <v>44228</v>
      </c>
      <c r="G42">
        <v>46.775002000000001</v>
      </c>
      <c r="H42" s="6">
        <v>10000</v>
      </c>
      <c r="I42" s="2">
        <f t="shared" si="1"/>
        <v>213.7894082826549</v>
      </c>
    </row>
    <row r="43" spans="1:9" x14ac:dyDescent="0.25">
      <c r="A43" s="5">
        <v>44256</v>
      </c>
      <c r="B43">
        <v>319.26998900000001</v>
      </c>
      <c r="C43" s="6">
        <v>10000</v>
      </c>
      <c r="D43" s="2">
        <f t="shared" si="0"/>
        <v>31.321453141654349</v>
      </c>
      <c r="F43" s="5">
        <v>44256</v>
      </c>
      <c r="G43">
        <v>46.68</v>
      </c>
      <c r="H43" s="6">
        <v>10000</v>
      </c>
      <c r="I43" s="2">
        <f t="shared" si="1"/>
        <v>214.22450728363324</v>
      </c>
    </row>
    <row r="44" spans="1:9" x14ac:dyDescent="0.25">
      <c r="A44" s="5">
        <v>44287</v>
      </c>
      <c r="B44">
        <v>323.07000699999998</v>
      </c>
      <c r="C44" s="6">
        <v>10000</v>
      </c>
      <c r="D44" s="2">
        <f t="shared" si="0"/>
        <v>30.953043561236562</v>
      </c>
      <c r="F44" s="5">
        <v>44287</v>
      </c>
      <c r="G44">
        <v>47.32</v>
      </c>
      <c r="H44" s="6">
        <v>10000</v>
      </c>
      <c r="I44" s="2">
        <f t="shared" si="1"/>
        <v>211.32713440405749</v>
      </c>
    </row>
    <row r="45" spans="1:9" x14ac:dyDescent="0.25">
      <c r="A45" s="5">
        <v>44317</v>
      </c>
      <c r="B45">
        <v>339.23001099999999</v>
      </c>
      <c r="C45" s="6">
        <v>10000</v>
      </c>
      <c r="D45" s="2">
        <f t="shared" si="0"/>
        <v>29.478523938732533</v>
      </c>
      <c r="F45" s="5">
        <v>44317</v>
      </c>
      <c r="G45">
        <v>54.380001</v>
      </c>
      <c r="H45" s="6">
        <v>10000</v>
      </c>
      <c r="I45" s="2">
        <f t="shared" si="1"/>
        <v>183.89113306562831</v>
      </c>
    </row>
    <row r="46" spans="1:9" x14ac:dyDescent="0.25">
      <c r="A46" s="5">
        <v>44348</v>
      </c>
      <c r="B46">
        <v>335.29998799999998</v>
      </c>
      <c r="C46" s="6">
        <v>10000</v>
      </c>
      <c r="D46" s="2">
        <f t="shared" si="0"/>
        <v>29.824039242136806</v>
      </c>
      <c r="F46" s="5">
        <v>44348</v>
      </c>
      <c r="G46">
        <v>51.924999</v>
      </c>
      <c r="H46" s="6">
        <v>10000</v>
      </c>
      <c r="I46" s="2">
        <f t="shared" si="1"/>
        <v>192.58546350670127</v>
      </c>
    </row>
    <row r="47" spans="1:9" x14ac:dyDescent="0.25">
      <c r="A47" s="5">
        <v>44378</v>
      </c>
      <c r="B47">
        <v>354.07000699999998</v>
      </c>
      <c r="C47" s="6">
        <v>10000</v>
      </c>
      <c r="D47" s="2">
        <f t="shared" si="0"/>
        <v>28.243002237690245</v>
      </c>
      <c r="F47" s="5">
        <v>44378</v>
      </c>
      <c r="G47">
        <v>61.040000999999997</v>
      </c>
      <c r="H47" s="6">
        <v>10000</v>
      </c>
      <c r="I47" s="2">
        <f t="shared" si="1"/>
        <v>163.82699600545553</v>
      </c>
    </row>
    <row r="48" spans="1:9" x14ac:dyDescent="0.25">
      <c r="A48" s="5">
        <v>44409</v>
      </c>
      <c r="B48">
        <v>366.27999899999998</v>
      </c>
      <c r="C48" s="6">
        <v>10000</v>
      </c>
      <c r="D48" s="2">
        <f t="shared" si="0"/>
        <v>27.301518038936109</v>
      </c>
      <c r="F48" s="5">
        <v>44409</v>
      </c>
      <c r="G48">
        <v>67.269997000000004</v>
      </c>
      <c r="H48" s="6">
        <v>10000</v>
      </c>
      <c r="I48" s="2">
        <f t="shared" si="1"/>
        <v>148.65468181899874</v>
      </c>
    </row>
    <row r="49" spans="1:9" x14ac:dyDescent="0.25">
      <c r="A49" s="5">
        <v>44440</v>
      </c>
      <c r="B49">
        <v>381.040009</v>
      </c>
      <c r="C49" s="6">
        <v>10000</v>
      </c>
      <c r="D49" s="2">
        <f t="shared" si="0"/>
        <v>26.243963268434626</v>
      </c>
      <c r="F49" s="5">
        <v>44440</v>
      </c>
      <c r="G49">
        <v>75.415001000000004</v>
      </c>
      <c r="H49" s="6">
        <v>10000</v>
      </c>
      <c r="I49" s="2">
        <f t="shared" si="1"/>
        <v>132.59961370284938</v>
      </c>
    </row>
    <row r="50" spans="1:9" x14ac:dyDescent="0.25">
      <c r="A50" s="5">
        <v>44470</v>
      </c>
      <c r="B50">
        <v>358.60000600000001</v>
      </c>
      <c r="C50" s="6">
        <v>10000</v>
      </c>
      <c r="D50" s="2">
        <f t="shared" si="0"/>
        <v>27.886223738657716</v>
      </c>
      <c r="F50" s="5">
        <v>44470</v>
      </c>
      <c r="G50">
        <v>62.625</v>
      </c>
      <c r="H50" s="6">
        <v>10000</v>
      </c>
      <c r="I50" s="2">
        <f t="shared" si="1"/>
        <v>159.6806387225549</v>
      </c>
    </row>
    <row r="51" spans="1:9" x14ac:dyDescent="0.25">
      <c r="A51" s="5">
        <v>44501</v>
      </c>
      <c r="B51">
        <v>386.55999800000001</v>
      </c>
      <c r="C51" s="6">
        <v>10000</v>
      </c>
      <c r="D51" s="2">
        <f t="shared" si="0"/>
        <v>25.8692054318564</v>
      </c>
      <c r="F51" s="5">
        <v>44501</v>
      </c>
      <c r="G51">
        <v>77.900002000000001</v>
      </c>
      <c r="H51" s="6">
        <v>10000</v>
      </c>
      <c r="I51" s="2">
        <f t="shared" si="1"/>
        <v>128.36970145392294</v>
      </c>
    </row>
    <row r="52" spans="1:9" x14ac:dyDescent="0.25">
      <c r="A52" s="5">
        <v>44531</v>
      </c>
      <c r="B52">
        <v>398.27999899999998</v>
      </c>
      <c r="C52" s="6">
        <v>10000</v>
      </c>
      <c r="D52" s="2">
        <f t="shared" si="0"/>
        <v>25.107964309299902</v>
      </c>
      <c r="F52" s="5">
        <v>44531</v>
      </c>
      <c r="G52">
        <v>84.43</v>
      </c>
      <c r="H52" s="6">
        <v>10000</v>
      </c>
      <c r="I52" s="2">
        <f t="shared" si="1"/>
        <v>118.4413123297406</v>
      </c>
    </row>
    <row r="53" spans="1:9" x14ac:dyDescent="0.25">
      <c r="A53" s="5">
        <v>44562</v>
      </c>
      <c r="B53">
        <v>399.04998799999998</v>
      </c>
      <c r="C53" s="6">
        <v>10000</v>
      </c>
      <c r="D53" s="2">
        <f t="shared" si="0"/>
        <v>25.059517104909673</v>
      </c>
      <c r="F53" s="5">
        <v>44562</v>
      </c>
      <c r="G53">
        <v>83.915001000000004</v>
      </c>
      <c r="H53" s="6">
        <v>10000</v>
      </c>
      <c r="I53" s="2">
        <f t="shared" si="1"/>
        <v>119.16820450255372</v>
      </c>
    </row>
    <row r="54" spans="1:9" x14ac:dyDescent="0.25">
      <c r="A54" s="5">
        <v>44593</v>
      </c>
      <c r="B54">
        <v>364.42999300000002</v>
      </c>
      <c r="C54" s="6">
        <v>10000</v>
      </c>
      <c r="D54" s="2">
        <f t="shared" si="0"/>
        <v>27.440112482728608</v>
      </c>
      <c r="F54" s="5">
        <v>44593</v>
      </c>
      <c r="G54">
        <v>62.419998</v>
      </c>
      <c r="H54" s="6">
        <v>10000</v>
      </c>
      <c r="I54" s="2">
        <f t="shared" si="1"/>
        <v>160.20506761310693</v>
      </c>
    </row>
    <row r="55" spans="1:9" x14ac:dyDescent="0.25">
      <c r="A55" s="5">
        <v>44621</v>
      </c>
      <c r="B55">
        <v>345.75</v>
      </c>
      <c r="C55" s="6">
        <v>10000</v>
      </c>
      <c r="D55" s="2">
        <f t="shared" si="0"/>
        <v>28.922631959508315</v>
      </c>
      <c r="F55" s="5">
        <v>44621</v>
      </c>
      <c r="G55">
        <v>51.919998</v>
      </c>
      <c r="H55" s="6">
        <v>10000</v>
      </c>
      <c r="I55" s="2">
        <f t="shared" si="1"/>
        <v>192.60401358258912</v>
      </c>
    </row>
    <row r="56" spans="1:9" x14ac:dyDescent="0.25">
      <c r="A56" s="5">
        <v>44652</v>
      </c>
      <c r="B56">
        <v>362.80999800000001</v>
      </c>
      <c r="C56" s="6">
        <v>10000</v>
      </c>
      <c r="D56" s="2">
        <f t="shared" si="0"/>
        <v>27.562636242455479</v>
      </c>
      <c r="F56" s="5">
        <v>44652</v>
      </c>
      <c r="G56">
        <v>58.43</v>
      </c>
      <c r="H56" s="6">
        <v>10000</v>
      </c>
      <c r="I56" s="2">
        <f t="shared" si="1"/>
        <v>171.14495978093444</v>
      </c>
    </row>
    <row r="57" spans="1:9" x14ac:dyDescent="0.25">
      <c r="A57" s="5">
        <v>44682</v>
      </c>
      <c r="B57">
        <v>312.82998700000002</v>
      </c>
      <c r="C57" s="6">
        <v>10000</v>
      </c>
      <c r="D57" s="2">
        <f t="shared" si="0"/>
        <v>31.966244975102082</v>
      </c>
      <c r="F57" s="5">
        <v>44682</v>
      </c>
      <c r="G57">
        <v>36.25</v>
      </c>
      <c r="H57" s="6">
        <v>10000</v>
      </c>
      <c r="I57" s="2">
        <f t="shared" si="1"/>
        <v>275.86206896551727</v>
      </c>
    </row>
    <row r="58" spans="1:9" x14ac:dyDescent="0.25">
      <c r="A58" s="5">
        <v>44713</v>
      </c>
      <c r="B58">
        <v>310.47000100000002</v>
      </c>
      <c r="C58" s="6">
        <v>10000</v>
      </c>
      <c r="D58" s="2">
        <f t="shared" si="0"/>
        <v>32.209231061908618</v>
      </c>
      <c r="F58" s="5">
        <v>44713</v>
      </c>
      <c r="G58">
        <v>33.709999000000003</v>
      </c>
      <c r="H58" s="6">
        <v>10000</v>
      </c>
      <c r="I58" s="2">
        <f t="shared" si="1"/>
        <v>296.64788776766204</v>
      </c>
    </row>
    <row r="59" spans="1:9" x14ac:dyDescent="0.25">
      <c r="A59" s="5">
        <v>44743</v>
      </c>
      <c r="B59">
        <v>278.95001200000002</v>
      </c>
      <c r="C59" s="6">
        <v>10000</v>
      </c>
      <c r="D59" s="2">
        <f t="shared" si="0"/>
        <v>35.848716866160231</v>
      </c>
      <c r="F59" s="5">
        <v>44743</v>
      </c>
      <c r="G59">
        <v>23.6</v>
      </c>
      <c r="H59" s="6">
        <v>10000</v>
      </c>
      <c r="I59" s="2">
        <f t="shared" si="1"/>
        <v>423.72881355932202</v>
      </c>
    </row>
    <row r="60" spans="1:9" x14ac:dyDescent="0.25">
      <c r="A60" s="5">
        <v>44774</v>
      </c>
      <c r="B60">
        <v>313.64999399999999</v>
      </c>
      <c r="C60" s="6">
        <v>10000</v>
      </c>
      <c r="D60" s="2">
        <f t="shared" si="0"/>
        <v>31.882672377797018</v>
      </c>
      <c r="F60" s="5">
        <v>44774</v>
      </c>
      <c r="G60">
        <v>32.779998999999997</v>
      </c>
      <c r="H60" s="6">
        <v>10000</v>
      </c>
      <c r="I60" s="2">
        <f t="shared" si="1"/>
        <v>305.06407275973379</v>
      </c>
    </row>
    <row r="61" spans="1:9" x14ac:dyDescent="0.25">
      <c r="A61" s="5">
        <v>44805</v>
      </c>
      <c r="B61">
        <v>296.72000100000002</v>
      </c>
      <c r="C61" s="6">
        <v>10000</v>
      </c>
      <c r="D61" s="2">
        <f t="shared" si="0"/>
        <v>33.701806303242762</v>
      </c>
      <c r="F61" s="5">
        <v>44805</v>
      </c>
      <c r="G61">
        <v>27.08</v>
      </c>
      <c r="H61" s="6">
        <v>10000</v>
      </c>
      <c r="I61" s="2">
        <f t="shared" si="1"/>
        <v>369.27621861152141</v>
      </c>
    </row>
    <row r="62" spans="1:9" x14ac:dyDescent="0.25">
      <c r="A62" s="5">
        <v>44835</v>
      </c>
      <c r="B62">
        <v>269.07000699999998</v>
      </c>
      <c r="C62" s="6">
        <v>10000</v>
      </c>
      <c r="D62" s="2">
        <f t="shared" si="0"/>
        <v>37.165049020123604</v>
      </c>
      <c r="F62" s="5">
        <v>44835</v>
      </c>
      <c r="G62">
        <v>19.700001</v>
      </c>
      <c r="H62" s="6">
        <v>10000</v>
      </c>
      <c r="I62" s="2">
        <f t="shared" si="1"/>
        <v>507.61418743075188</v>
      </c>
    </row>
    <row r="63" spans="1:9" x14ac:dyDescent="0.25">
      <c r="A63" s="5">
        <v>44855</v>
      </c>
      <c r="B63">
        <v>267.98001099999999</v>
      </c>
      <c r="C63" s="6">
        <v>10000</v>
      </c>
      <c r="D63" s="2">
        <f t="shared" si="0"/>
        <v>37.316216096431162</v>
      </c>
      <c r="F63" s="5">
        <v>44855</v>
      </c>
      <c r="G63">
        <v>18.98</v>
      </c>
      <c r="H63" s="6">
        <v>10000</v>
      </c>
      <c r="I63" s="2">
        <f t="shared" si="1"/>
        <v>526.87038988408847</v>
      </c>
    </row>
    <row r="64" spans="1:9" x14ac:dyDescent="0.25">
      <c r="B64" t="s">
        <v>0</v>
      </c>
      <c r="G64" t="s">
        <v>1</v>
      </c>
    </row>
    <row r="65" spans="1:9" x14ac:dyDescent="0.25">
      <c r="A65" t="s">
        <v>14</v>
      </c>
      <c r="C65" s="6">
        <f>SUM(C3:C63)</f>
        <v>610000</v>
      </c>
      <c r="F65" t="s">
        <v>14</v>
      </c>
      <c r="H65" s="6">
        <f>SUM(H3:H63)</f>
        <v>610000</v>
      </c>
      <c r="I65" s="2"/>
    </row>
    <row r="66" spans="1:9" x14ac:dyDescent="0.25">
      <c r="A66" t="s">
        <v>15</v>
      </c>
      <c r="C66" s="2">
        <f>SUM(D3:D63)</f>
        <v>2690.1790947732411</v>
      </c>
      <c r="F66" t="s">
        <v>15</v>
      </c>
      <c r="H66" s="2">
        <f>SUM(I3:I63)</f>
        <v>29607.619224530179</v>
      </c>
      <c r="I66" s="2"/>
    </row>
    <row r="67" spans="1:9" x14ac:dyDescent="0.25">
      <c r="A67" t="s">
        <v>17</v>
      </c>
      <c r="C67" s="6">
        <f>C66*B63</f>
        <v>720914.22340930311</v>
      </c>
      <c r="F67" t="s">
        <v>17</v>
      </c>
      <c r="H67" s="6">
        <f>H66*G63</f>
        <v>561952.61288158281</v>
      </c>
      <c r="I67" s="2"/>
    </row>
    <row r="68" spans="1:9" x14ac:dyDescent="0.25">
      <c r="A68" t="s">
        <v>18</v>
      </c>
      <c r="C68" s="7">
        <f>C67-C65</f>
        <v>110914.22340930311</v>
      </c>
      <c r="F68" t="s">
        <v>18</v>
      </c>
      <c r="H68" s="7">
        <f>H67-H65</f>
        <v>-48047.387118417188</v>
      </c>
      <c r="I68" s="2"/>
    </row>
    <row r="69" spans="1:9" x14ac:dyDescent="0.25">
      <c r="A69" t="s">
        <v>19</v>
      </c>
      <c r="C69" s="1">
        <f>C68/C65</f>
        <v>0.18182659575295593</v>
      </c>
      <c r="H69" s="1">
        <f>H68/H65</f>
        <v>-7.8766208390847844E-2</v>
      </c>
      <c r="I69" s="2"/>
    </row>
    <row r="70" spans="1:9" x14ac:dyDescent="0.25">
      <c r="C70" s="1"/>
      <c r="H70" s="1"/>
      <c r="I70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TQQQ</vt:lpstr>
      <vt:lpstr>2Y</vt:lpstr>
      <vt:lpstr>5Y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2022-10-23T08:25:09Z</dcterms:created>
  <dcterms:modified xsi:type="dcterms:W3CDTF">2022-10-23T16:41:34Z</dcterms:modified>
</cp:coreProperties>
</file>