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<sst xmlns="http://schemas.openxmlformats.org/spreadsheetml/2006/main" count="150" uniqueCount="90">
  <si>
    <t>#1 Roar Effect</t>
  </si>
  <si>
    <t>Testing Rubico Prime with no scaling buffs</t>
  </si>
  <si>
    <t>Headshot without roar</t>
  </si>
  <si>
    <t>Headshot with 46.5% roar</t>
  </si>
  <si>
    <t>Difference %</t>
  </si>
  <si>
    <t>ROAR BUFFS AS EXPECTED</t>
  </si>
  <si>
    <t>#2 Corrosive Proc Effect</t>
  </si>
  <si>
    <t>Yellow Crit</t>
  </si>
  <si>
    <t>Orange Crit</t>
  </si>
  <si>
    <t>6.4x crit multiplier</t>
  </si>
  <si>
    <t>Hi with no procs</t>
  </si>
  <si>
    <t>Hit with one corrosive proc</t>
  </si>
  <si>
    <t>Hit with four corrosive procs</t>
  </si>
  <si>
    <t>-</t>
  </si>
  <si>
    <t>CORROSIVE PROCS HAVE ZERO EFFECT ON ARMOR</t>
  </si>
  <si>
    <t>#3 Headshot effect</t>
  </si>
  <si>
    <t>Body shot (fulmin on auto)</t>
  </si>
  <si>
    <t>Headshot</t>
  </si>
  <si>
    <t>6x bonus, combined 3x from headshot and 2x from critical headshot</t>
  </si>
  <si>
    <t>HEADSHOTS WORK AS EXPECTED</t>
  </si>
  <si>
    <t>#4 Damage type effect</t>
  </si>
  <si>
    <t>Corrosive</t>
  </si>
  <si>
    <t>Radiation</t>
  </si>
  <si>
    <t>Fulmin test build is 10/11ths elemental, 1/11th impact</t>
  </si>
  <si>
    <t>Difference of 35.9% despite radiation's 75% bonus before considering armor effect</t>
  </si>
  <si>
    <t>ELEMENTAL BUFFS ARE WEAKENED</t>
  </si>
  <si>
    <t>#5 Applied Attenuation testing</t>
  </si>
  <si>
    <t>All tests conducted with a Fulmin. Bold text shows an orange crit. More than one hit is due to multishot</t>
  </si>
  <si>
    <t>Shot</t>
  </si>
  <si>
    <t>Hit 1</t>
  </si>
  <si>
    <t>Hit 2</t>
  </si>
  <si>
    <t>Hit 3</t>
  </si>
  <si>
    <t>Hit 4</t>
  </si>
  <si>
    <t>Deadhead stacks</t>
  </si>
  <si>
    <t>G.Chamber Stacks</t>
  </si>
  <si>
    <t>Roar Y/N (46.5%)</t>
  </si>
  <si>
    <t>Measured attenuation</t>
  </si>
  <si>
    <t>N</t>
  </si>
  <si>
    <t>RECHARGE - 3.85s delay from shot 6 to shot 7</t>
  </si>
  <si>
    <t>not fired</t>
  </si>
  <si>
    <t>RECHARGE, ROAR APPLIED</t>
  </si>
  <si>
    <t>Y</t>
  </si>
  <si>
    <t>missed</t>
  </si>
  <si>
    <t>RECHARGE, ROAR MAINTAINED</t>
  </si>
  <si>
    <t>RESTACKED TIMED BUFFS, ROAR MAINTAINED</t>
  </si>
  <si>
    <t>ARSENAL CHANGES - RE-MODDED WEAPON WITH SIGNIFICANTLY LOWER DAMAGE (-53.25% TOTAL DAMAGE)</t>
  </si>
  <si>
    <t>RESULT SHOWS THAT ROAR DOES NOT CAUSE LOWER DAMAGE</t>
  </si>
  <si>
    <t>ROAR ALSO DOES NOT DIRECTLY CAUSE HIGHER ATTENUATION</t>
  </si>
  <si>
    <t>MULTISHOT CONTRIBUTES TO APPLIED ATTENUATION</t>
  </si>
  <si>
    <t>APPLIED ATTENUATION CAN APPLY MID-MULTISHOT (as seen on shots 8 and 31)</t>
  </si>
  <si>
    <t>#6 Multishot Test</t>
  </si>
  <si>
    <t>Fulmin with no stacking bonuses and 1 multishot</t>
  </si>
  <si>
    <t>Yellow + Roar</t>
  </si>
  <si>
    <t>Orange + Roar</t>
  </si>
  <si>
    <t>MULTISHOT APPLIED</t>
  </si>
  <si>
    <t>Yellow</t>
  </si>
  <si>
    <t>MULTISHOT DID NOT AFFECT INITIAL ATTENUATION ON WEAPON</t>
  </si>
  <si>
    <t>MULTISHOT VARIANT DID TRIGGER APPLIED ATTENUATION AFTER A FEW SHOTS</t>
  </si>
  <si>
    <t>PROVES THE EXISTENCE OF TWO DIFFERENT ATTENUATION FACTORS</t>
  </si>
  <si>
    <t>#7 Viral Proc Test</t>
  </si>
  <si>
    <t>Viral modded Fulmin</t>
  </si>
  <si>
    <t>Increase Yellow</t>
  </si>
  <si>
    <t>Increase Orange</t>
  </si>
  <si>
    <t>No viral procs</t>
  </si>
  <si>
    <t>One viral proc</t>
  </si>
  <si>
    <t>Two viral procs</t>
  </si>
  <si>
    <t>Three viral procs</t>
  </si>
  <si>
    <t>VIRAL PROCS ARE NOT GIVING A TRUE 100% BONUS TO DAMAGE</t>
  </si>
  <si>
    <t>Weapon attentuation must be the culprit as tested without multishot - not a result of applied attenuation</t>
  </si>
  <si>
    <t>#8 Void Strike Test</t>
  </si>
  <si>
    <t>vs Archon</t>
  </si>
  <si>
    <t>Hit with +320% base damage mods</t>
  </si>
  <si>
    <t>Hit with +320% mods and 1000% void strike</t>
  </si>
  <si>
    <t>vs Control (exo gokstad officer in simulacrum)</t>
  </si>
  <si>
    <t>Note, Void Strike is additive to pure damage mods</t>
  </si>
  <si>
    <t>Eg 100 damage with +320% on mods should give 338 with void strike</t>
  </si>
  <si>
    <t>On the control this happens, but not vs the Archon</t>
  </si>
  <si>
    <t>VOID STRIKE BUFF ALSO GETS ATTENUATED BY WEAPON ATTENUATION</t>
  </si>
  <si>
    <t>#9 Fire rate test</t>
  </si>
  <si>
    <t>Hit with no fire rate buff</t>
  </si>
  <si>
    <t>Hit with a fire rate buff</t>
  </si>
  <si>
    <t>FIRE RATE DOESN'T AFFECT WEAPON ATTENUATION</t>
  </si>
  <si>
    <t>FULL CONCLUSIONS</t>
  </si>
  <si>
    <t>All damage buffs work aside from armor reduction/removal</t>
  </si>
  <si>
    <t>Pure damage and radiation damage is useful but not as powerful as usual</t>
  </si>
  <si>
    <t>Viral procs are useful but not as powerful as usual</t>
  </si>
  <si>
    <t>Multishot, Headshot, Faction, and Crits all bypass the weapon attenuation</t>
  </si>
  <si>
    <t>Factors such as multishot can contribute to applied attenuation</t>
  </si>
  <si>
    <t>Initial damage can land heavy shots before applied attenuation kicks in</t>
  </si>
  <si>
    <t>Applied attenuation is recalculated frequently yet periodically, as shown by hits changing mid way through the multishot-hit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</si>
</sst>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Font="1" applyNumberFormat="1"/>
    <xf borderId="0" fillId="0" fontId="2" numFmtId="0" xfId="0" applyAlignment="1" applyFont="1">
      <alignment readingOrder="0"/>
    </xf>
    <xf borderId="0" fillId="0" fontId="1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13.88"/>
    <col customWidth="1" min="7" max="7" width="15.13"/>
    <col customWidth="1" min="8" max="8" width="14.13"/>
  </cols>
  <sheetData>
    <row r="1">
      <c r="A1" s="1" t="s">
        <v>0</v>
      </c>
    </row>
    <row r="2">
      <c r="A2" s="1" t="s">
        <v>1</v>
      </c>
    </row>
    <row r="3">
      <c r="A3" s="1" t="s">
        <v>2</v>
      </c>
      <c r="C3" s="1">
        <v>51155.0</v>
      </c>
    </row>
    <row r="4">
      <c r="A4" s="1" t="s">
        <v>3</v>
      </c>
      <c r="C4" s="1">
        <v>74941.0</v>
      </c>
    </row>
    <row r="5">
      <c r="B5" s="1" t="s">
        <v>4</v>
      </c>
      <c r="C5" s="2">
        <f>C4/C3</f>
        <v>1.464978985</v>
      </c>
    </row>
    <row r="6">
      <c r="A6" s="1" t="s">
        <v>5</v>
      </c>
    </row>
    <row r="8">
      <c r="A8" s="1" t="s">
        <v>6</v>
      </c>
    </row>
    <row r="9">
      <c r="C9" s="1" t="s">
        <v>7</v>
      </c>
      <c r="D9" s="1" t="s">
        <v>8</v>
      </c>
      <c r="E9" s="1" t="s">
        <v>9</v>
      </c>
    </row>
    <row r="10">
      <c r="A10" s="1" t="s">
        <v>10</v>
      </c>
      <c r="C10" s="1">
        <v>4154.0</v>
      </c>
      <c r="D10" s="1">
        <v>7657.0</v>
      </c>
    </row>
    <row r="11">
      <c r="A11" s="1" t="s">
        <v>11</v>
      </c>
      <c r="C11" s="1">
        <v>4154.0</v>
      </c>
      <c r="D11" s="1">
        <v>7657.0</v>
      </c>
    </row>
    <row r="12">
      <c r="A12" s="1" t="s">
        <v>12</v>
      </c>
      <c r="C12" s="1">
        <v>4154.0</v>
      </c>
      <c r="D12" s="1" t="s">
        <v>13</v>
      </c>
    </row>
    <row r="13">
      <c r="A13" s="1" t="s">
        <v>14</v>
      </c>
    </row>
    <row r="15">
      <c r="A15" s="1" t="s">
        <v>15</v>
      </c>
    </row>
    <row r="16">
      <c r="A16" s="1" t="s">
        <v>16</v>
      </c>
      <c r="C16" s="1">
        <v>461.0</v>
      </c>
    </row>
    <row r="17">
      <c r="A17" s="1" t="s">
        <v>17</v>
      </c>
      <c r="C17" s="1">
        <v>2764.0</v>
      </c>
    </row>
    <row r="18">
      <c r="B18" s="1" t="s">
        <v>4</v>
      </c>
      <c r="C18" s="2">
        <f>C17/C16</f>
        <v>5.995661605</v>
      </c>
    </row>
    <row r="19">
      <c r="A19" s="1" t="s">
        <v>18</v>
      </c>
    </row>
    <row r="20">
      <c r="A20" s="1" t="s">
        <v>19</v>
      </c>
    </row>
    <row r="22">
      <c r="A22" s="1" t="s">
        <v>20</v>
      </c>
    </row>
    <row r="23">
      <c r="C23" s="1" t="s">
        <v>7</v>
      </c>
      <c r="D23" s="1" t="s">
        <v>8</v>
      </c>
      <c r="E23" s="1" t="s">
        <v>9</v>
      </c>
    </row>
    <row r="24">
      <c r="A24" s="1" t="s">
        <v>21</v>
      </c>
      <c r="C24" s="1">
        <v>4154.0</v>
      </c>
      <c r="D24" s="1">
        <v>7657.0</v>
      </c>
    </row>
    <row r="25">
      <c r="A25" s="1" t="s">
        <v>22</v>
      </c>
      <c r="C25" s="1">
        <v>5645.0</v>
      </c>
      <c r="D25" s="1">
        <v>10407.0</v>
      </c>
    </row>
    <row r="26">
      <c r="B26" s="1" t="s">
        <v>4</v>
      </c>
      <c r="C26" s="2">
        <f t="shared" ref="C26:D26" si="1">C25/C24</f>
        <v>1.358931151</v>
      </c>
      <c r="D26" s="2">
        <f t="shared" si="1"/>
        <v>1.359148492</v>
      </c>
    </row>
    <row r="27">
      <c r="A27" s="1" t="s">
        <v>23</v>
      </c>
    </row>
    <row r="28">
      <c r="A28" s="1" t="s">
        <v>24</v>
      </c>
    </row>
    <row r="29">
      <c r="A29" s="1" t="s">
        <v>25</v>
      </c>
    </row>
    <row r="31">
      <c r="A31" s="1" t="s">
        <v>26</v>
      </c>
    </row>
    <row r="32">
      <c r="A32" s="1" t="s">
        <v>27</v>
      </c>
    </row>
    <row r="33">
      <c r="A33" s="1" t="s">
        <v>28</v>
      </c>
      <c r="B33" s="1" t="s">
        <v>29</v>
      </c>
      <c r="C33" s="1" t="s">
        <v>30</v>
      </c>
      <c r="D33" s="1" t="s">
        <v>31</v>
      </c>
      <c r="E33" s="1" t="s">
        <v>32</v>
      </c>
      <c r="F33" s="1" t="s">
        <v>33</v>
      </c>
      <c r="G33" s="1" t="s">
        <v>34</v>
      </c>
      <c r="H33" s="1" t="s">
        <v>35</v>
      </c>
      <c r="I33" s="1" t="s">
        <v>36</v>
      </c>
    </row>
    <row r="34">
      <c r="A34" s="1">
        <v>1.0</v>
      </c>
      <c r="B34" s="1">
        <v>5117.0</v>
      </c>
      <c r="C34" s="1">
        <v>5117.0</v>
      </c>
      <c r="D34" s="1">
        <v>5117.0</v>
      </c>
      <c r="F34" s="1">
        <v>3.0</v>
      </c>
      <c r="G34" s="1">
        <v>5.0</v>
      </c>
      <c r="H34" s="1" t="s">
        <v>37</v>
      </c>
      <c r="I34" s="3">
        <f t="shared" ref="I34:I39" si="2">100%-B34/$B$34</f>
        <v>0</v>
      </c>
    </row>
    <row r="35">
      <c r="A35" s="1">
        <v>2.0</v>
      </c>
      <c r="B35" s="1">
        <v>5117.0</v>
      </c>
      <c r="C35" s="1">
        <v>5117.0</v>
      </c>
      <c r="D35" s="4">
        <v>9433.0</v>
      </c>
      <c r="F35" s="1">
        <v>3.0</v>
      </c>
      <c r="G35" s="1">
        <v>5.0</v>
      </c>
      <c r="H35" s="1" t="s">
        <v>37</v>
      </c>
      <c r="I35" s="3">
        <f t="shared" si="2"/>
        <v>0</v>
      </c>
    </row>
    <row r="36">
      <c r="A36" s="1">
        <v>3.0</v>
      </c>
      <c r="B36" s="1">
        <v>5117.0</v>
      </c>
      <c r="C36" s="1">
        <v>5117.0</v>
      </c>
      <c r="D36" s="4">
        <v>9433.0</v>
      </c>
      <c r="F36" s="1">
        <v>3.0</v>
      </c>
      <c r="G36" s="1">
        <v>5.0</v>
      </c>
      <c r="H36" s="1" t="s">
        <v>37</v>
      </c>
      <c r="I36" s="3">
        <f t="shared" si="2"/>
        <v>0</v>
      </c>
    </row>
    <row r="37">
      <c r="A37" s="1">
        <v>4.0</v>
      </c>
      <c r="B37" s="1">
        <v>3144.0</v>
      </c>
      <c r="C37" s="1">
        <v>3144.0</v>
      </c>
      <c r="D37" s="1">
        <v>3144.0</v>
      </c>
      <c r="F37" s="1">
        <v>3.0</v>
      </c>
      <c r="G37" s="1">
        <v>5.0</v>
      </c>
      <c r="H37" s="1" t="s">
        <v>37</v>
      </c>
      <c r="I37" s="3">
        <f t="shared" si="2"/>
        <v>0.3855774868</v>
      </c>
    </row>
    <row r="38">
      <c r="A38" s="1">
        <v>5.0</v>
      </c>
      <c r="B38" s="1">
        <v>3133.0</v>
      </c>
      <c r="C38" s="1">
        <v>3133.0</v>
      </c>
      <c r="D38" s="1">
        <v>3133.0</v>
      </c>
      <c r="F38" s="1">
        <v>3.0</v>
      </c>
      <c r="G38" s="1">
        <v>5.0</v>
      </c>
      <c r="H38" s="1" t="s">
        <v>37</v>
      </c>
      <c r="I38" s="3">
        <f t="shared" si="2"/>
        <v>0.3877271839</v>
      </c>
    </row>
    <row r="39">
      <c r="A39" s="1">
        <v>6.0</v>
      </c>
      <c r="B39" s="1">
        <v>3156.0</v>
      </c>
      <c r="C39" s="1">
        <v>3156.0</v>
      </c>
      <c r="F39" s="1">
        <v>3.0</v>
      </c>
      <c r="G39" s="1">
        <v>5.0</v>
      </c>
      <c r="H39" s="1" t="s">
        <v>37</v>
      </c>
      <c r="I39" s="3">
        <f t="shared" si="2"/>
        <v>0.3832323627</v>
      </c>
    </row>
    <row r="40">
      <c r="A40" s="1" t="s">
        <v>38</v>
      </c>
      <c r="I40" s="3"/>
    </row>
    <row r="41">
      <c r="A41" s="1">
        <v>7.0</v>
      </c>
      <c r="B41" s="1">
        <v>5117.0</v>
      </c>
      <c r="C41" s="1">
        <v>5117.0</v>
      </c>
      <c r="D41" s="1">
        <v>5117.0</v>
      </c>
      <c r="F41" s="1">
        <v>3.0</v>
      </c>
      <c r="G41" s="1">
        <v>5.0</v>
      </c>
      <c r="H41" s="1" t="s">
        <v>37</v>
      </c>
      <c r="I41" s="3">
        <f t="shared" ref="I41:I45" si="3">100%-B41/$B$34</f>
        <v>0</v>
      </c>
    </row>
    <row r="42">
      <c r="A42" s="1">
        <v>8.0</v>
      </c>
      <c r="B42" s="1">
        <v>5117.0</v>
      </c>
      <c r="C42" s="1">
        <v>4601.0</v>
      </c>
      <c r="D42" s="1">
        <v>4601.0</v>
      </c>
      <c r="E42" s="1">
        <v>4601.0</v>
      </c>
      <c r="F42" s="1">
        <v>3.0</v>
      </c>
      <c r="G42" s="1">
        <v>5.0</v>
      </c>
      <c r="H42" s="1" t="s">
        <v>37</v>
      </c>
      <c r="I42" s="3">
        <f t="shared" si="3"/>
        <v>0</v>
      </c>
    </row>
    <row r="43">
      <c r="A43" s="1">
        <v>9.0</v>
      </c>
      <c r="B43" s="1">
        <v>2629.0</v>
      </c>
      <c r="C43" s="1">
        <v>2629.0</v>
      </c>
      <c r="D43" s="4">
        <v>4847.0</v>
      </c>
      <c r="E43" s="4">
        <v>4847.0</v>
      </c>
      <c r="F43" s="1">
        <v>3.0</v>
      </c>
      <c r="G43" s="1">
        <v>5.0</v>
      </c>
      <c r="H43" s="1" t="s">
        <v>37</v>
      </c>
      <c r="I43" s="3">
        <f t="shared" si="3"/>
        <v>0.4862223959</v>
      </c>
    </row>
    <row r="44">
      <c r="A44" s="1">
        <v>10.0</v>
      </c>
      <c r="B44" s="1">
        <v>2377.0</v>
      </c>
      <c r="C44" s="1">
        <v>2377.0</v>
      </c>
      <c r="D44" s="1">
        <v>2377.0</v>
      </c>
      <c r="F44" s="1">
        <v>3.0</v>
      </c>
      <c r="G44" s="1">
        <v>5.0</v>
      </c>
      <c r="H44" s="1" t="s">
        <v>37</v>
      </c>
      <c r="I44" s="3">
        <f t="shared" si="3"/>
        <v>0.535470002</v>
      </c>
    </row>
    <row r="45">
      <c r="A45" s="1">
        <v>11.0</v>
      </c>
      <c r="B45" s="1">
        <v>2485.0</v>
      </c>
      <c r="C45" s="1">
        <v>2485.0</v>
      </c>
      <c r="D45" s="1">
        <v>2485.0</v>
      </c>
      <c r="E45" s="1">
        <v>2485.0</v>
      </c>
      <c r="F45" s="1">
        <v>3.0</v>
      </c>
      <c r="G45" s="1">
        <v>5.0</v>
      </c>
      <c r="H45" s="1" t="s">
        <v>37</v>
      </c>
      <c r="I45" s="3">
        <f t="shared" si="3"/>
        <v>0.5143638851</v>
      </c>
    </row>
    <row r="46">
      <c r="A46" s="1">
        <v>12.0</v>
      </c>
      <c r="B46" s="1" t="s">
        <v>39</v>
      </c>
    </row>
    <row r="47">
      <c r="A47" s="1" t="s">
        <v>40</v>
      </c>
    </row>
    <row r="48">
      <c r="A48" s="1">
        <v>13.0</v>
      </c>
      <c r="B48" s="1">
        <v>7144.0</v>
      </c>
      <c r="C48" s="1">
        <v>7144.0</v>
      </c>
      <c r="D48" s="1">
        <v>7144.0</v>
      </c>
      <c r="F48" s="1">
        <v>2.0</v>
      </c>
      <c r="G48" s="1">
        <v>4.0</v>
      </c>
      <c r="H48" s="1" t="s">
        <v>41</v>
      </c>
      <c r="I48" s="3">
        <f t="shared" ref="I48:I51" si="4">1-B48/$B$48</f>
        <v>0</v>
      </c>
    </row>
    <row r="49">
      <c r="A49" s="1">
        <v>14.0</v>
      </c>
      <c r="B49" s="1">
        <v>7144.0</v>
      </c>
      <c r="C49" s="1">
        <v>7144.0</v>
      </c>
      <c r="D49" s="1">
        <v>7144.0</v>
      </c>
      <c r="F49" s="1">
        <v>2.0</v>
      </c>
      <c r="G49" s="1">
        <v>4.0</v>
      </c>
      <c r="H49" s="1" t="s">
        <v>41</v>
      </c>
      <c r="I49" s="3">
        <f t="shared" si="4"/>
        <v>0</v>
      </c>
    </row>
    <row r="50">
      <c r="A50" s="1">
        <v>15.0</v>
      </c>
      <c r="B50" s="1">
        <v>4533.0</v>
      </c>
      <c r="C50" s="4">
        <v>8356.0</v>
      </c>
      <c r="D50" s="4">
        <v>8356.0</v>
      </c>
      <c r="F50" s="1">
        <v>2.0</v>
      </c>
      <c r="G50" s="1">
        <v>4.0</v>
      </c>
      <c r="H50" s="1" t="s">
        <v>41</v>
      </c>
      <c r="I50" s="3">
        <f t="shared" si="4"/>
        <v>0.365481523</v>
      </c>
    </row>
    <row r="51">
      <c r="A51" s="1">
        <v>16.0</v>
      </c>
      <c r="B51" s="1">
        <v>4603.0</v>
      </c>
      <c r="C51" s="1">
        <v>4603.0</v>
      </c>
      <c r="D51" s="1">
        <v>4603.0</v>
      </c>
      <c r="F51" s="1">
        <v>2.0</v>
      </c>
      <c r="G51" s="1">
        <v>4.0</v>
      </c>
      <c r="H51" s="1" t="s">
        <v>41</v>
      </c>
      <c r="I51" s="3">
        <f t="shared" si="4"/>
        <v>0.3556830907</v>
      </c>
    </row>
    <row r="52">
      <c r="A52" s="1">
        <v>17.0</v>
      </c>
      <c r="B52" s="1" t="s">
        <v>42</v>
      </c>
      <c r="I52" s="3"/>
    </row>
    <row r="53">
      <c r="A53" s="1" t="s">
        <v>43</v>
      </c>
      <c r="I53" s="3"/>
    </row>
    <row r="54">
      <c r="A54" s="1">
        <v>18.0</v>
      </c>
      <c r="B54" s="1">
        <v>7144.0</v>
      </c>
      <c r="C54" s="1">
        <v>7144.0</v>
      </c>
      <c r="D54" s="4">
        <v>13171.0</v>
      </c>
      <c r="F54" s="1">
        <v>2.0</v>
      </c>
      <c r="G54" s="1">
        <v>4.0</v>
      </c>
      <c r="H54" s="1" t="s">
        <v>41</v>
      </c>
      <c r="I54" s="3">
        <f t="shared" ref="I54:I59" si="5">1-B54/$B$48</f>
        <v>0</v>
      </c>
    </row>
    <row r="55">
      <c r="A55" s="1">
        <v>19.0</v>
      </c>
      <c r="B55" s="1">
        <v>7144.0</v>
      </c>
      <c r="C55" s="1">
        <v>7144.0</v>
      </c>
      <c r="D55" s="1">
        <v>7144.0</v>
      </c>
      <c r="F55" s="1">
        <v>2.0</v>
      </c>
      <c r="G55" s="1">
        <v>4.0</v>
      </c>
      <c r="H55" s="1" t="s">
        <v>41</v>
      </c>
      <c r="I55" s="3">
        <f t="shared" si="5"/>
        <v>0</v>
      </c>
    </row>
    <row r="56">
      <c r="A56" s="1">
        <v>20.0</v>
      </c>
      <c r="B56" s="1">
        <v>4549.0</v>
      </c>
      <c r="C56" s="1">
        <v>4549.0</v>
      </c>
      <c r="D56" s="4">
        <v>8386.0</v>
      </c>
      <c r="F56" s="1">
        <v>2.0</v>
      </c>
      <c r="G56" s="1">
        <v>4.0</v>
      </c>
      <c r="H56" s="1" t="s">
        <v>41</v>
      </c>
      <c r="I56" s="3">
        <f t="shared" si="5"/>
        <v>0.3632418813</v>
      </c>
    </row>
    <row r="57">
      <c r="A57" s="1">
        <v>21.0</v>
      </c>
      <c r="B57" s="1">
        <v>4534.0</v>
      </c>
      <c r="C57" s="4">
        <v>8358.0</v>
      </c>
      <c r="D57" s="4">
        <v>8358.0</v>
      </c>
      <c r="F57" s="1">
        <v>2.0</v>
      </c>
      <c r="G57" s="1">
        <v>4.0</v>
      </c>
      <c r="H57" s="1" t="s">
        <v>41</v>
      </c>
      <c r="I57" s="3">
        <f t="shared" si="5"/>
        <v>0.3653415454</v>
      </c>
    </row>
    <row r="58">
      <c r="A58" s="1">
        <v>22.0</v>
      </c>
      <c r="B58" s="1">
        <v>4552.0</v>
      </c>
      <c r="C58" s="1">
        <v>4552.0</v>
      </c>
      <c r="D58" s="4">
        <v>8392.0</v>
      </c>
      <c r="F58" s="1">
        <v>2.0</v>
      </c>
      <c r="G58" s="1">
        <v>4.0</v>
      </c>
      <c r="H58" s="1" t="s">
        <v>41</v>
      </c>
      <c r="I58" s="3">
        <f t="shared" si="5"/>
        <v>0.3628219485</v>
      </c>
    </row>
    <row r="59">
      <c r="A59" s="1">
        <v>23.0</v>
      </c>
      <c r="B59" s="1">
        <v>4540.0</v>
      </c>
      <c r="C59" s="1">
        <v>4540.0</v>
      </c>
      <c r="D59" s="1">
        <v>4540.0</v>
      </c>
      <c r="F59" s="1">
        <v>2.0</v>
      </c>
      <c r="G59" s="1">
        <v>4.0</v>
      </c>
      <c r="H59" s="1" t="s">
        <v>41</v>
      </c>
      <c r="I59" s="3">
        <f t="shared" si="5"/>
        <v>0.3645016797</v>
      </c>
    </row>
    <row r="60">
      <c r="A60" s="1" t="s">
        <v>44</v>
      </c>
    </row>
    <row r="61">
      <c r="A61" s="1">
        <v>24.0</v>
      </c>
      <c r="B61" s="1">
        <v>7497.0</v>
      </c>
      <c r="C61" s="1">
        <v>7497.0</v>
      </c>
      <c r="D61" s="1">
        <v>7497.0</v>
      </c>
      <c r="F61" s="1">
        <v>3.0</v>
      </c>
      <c r="G61" s="1">
        <v>5.0</v>
      </c>
      <c r="H61" s="1" t="s">
        <v>41</v>
      </c>
      <c r="I61" s="3">
        <f t="shared" ref="I61:I66" si="6">1-B61/$B$61</f>
        <v>0</v>
      </c>
    </row>
    <row r="62">
      <c r="A62" s="1">
        <v>25.0</v>
      </c>
      <c r="B62" s="1">
        <v>7497.0</v>
      </c>
      <c r="C62" s="1">
        <v>7497.0</v>
      </c>
      <c r="D62" s="1">
        <v>7497.0</v>
      </c>
      <c r="F62" s="1">
        <v>3.0</v>
      </c>
      <c r="G62" s="1">
        <v>5.0</v>
      </c>
      <c r="H62" s="1" t="s">
        <v>41</v>
      </c>
      <c r="I62" s="3">
        <f t="shared" si="6"/>
        <v>0</v>
      </c>
    </row>
    <row r="63">
      <c r="A63" s="1">
        <v>26.0</v>
      </c>
      <c r="B63" s="1">
        <v>7497.0</v>
      </c>
      <c r="C63" s="4">
        <v>13819.0</v>
      </c>
      <c r="F63" s="1">
        <v>3.0</v>
      </c>
      <c r="G63" s="1">
        <v>5.0</v>
      </c>
      <c r="H63" s="1" t="s">
        <v>41</v>
      </c>
      <c r="I63" s="3">
        <f t="shared" si="6"/>
        <v>0</v>
      </c>
    </row>
    <row r="64">
      <c r="A64" s="1">
        <v>27.0</v>
      </c>
      <c r="B64" s="1">
        <v>6660.0</v>
      </c>
      <c r="C64" s="1">
        <v>6660.0</v>
      </c>
      <c r="D64" s="1">
        <v>6660.0</v>
      </c>
      <c r="E64" s="1">
        <v>6660.0</v>
      </c>
      <c r="F64" s="1">
        <v>3.0</v>
      </c>
      <c r="G64" s="1">
        <v>5.0</v>
      </c>
      <c r="H64" s="1" t="s">
        <v>41</v>
      </c>
      <c r="I64" s="3">
        <f t="shared" si="6"/>
        <v>0.1116446579</v>
      </c>
    </row>
    <row r="65">
      <c r="A65" s="1">
        <v>28.0</v>
      </c>
      <c r="B65" s="1">
        <v>6673.0</v>
      </c>
      <c r="C65" s="1">
        <v>6673.0</v>
      </c>
      <c r="D65" s="4">
        <v>12304.0</v>
      </c>
      <c r="F65" s="1">
        <v>3.0</v>
      </c>
      <c r="G65" s="1">
        <v>5.0</v>
      </c>
      <c r="H65" s="1" t="s">
        <v>41</v>
      </c>
      <c r="I65" s="3">
        <f t="shared" si="6"/>
        <v>0.1099106309</v>
      </c>
    </row>
    <row r="66">
      <c r="A66" s="1">
        <v>29.0</v>
      </c>
      <c r="B66" s="1">
        <v>4096.0</v>
      </c>
      <c r="C66" s="4">
        <v>7551.0</v>
      </c>
      <c r="D66" s="4">
        <v>7551.0</v>
      </c>
      <c r="F66" s="1">
        <v>3.0</v>
      </c>
      <c r="G66" s="1">
        <v>5.0</v>
      </c>
      <c r="H66" s="1" t="s">
        <v>41</v>
      </c>
      <c r="I66" s="3">
        <f t="shared" si="6"/>
        <v>0.4536481259</v>
      </c>
    </row>
    <row r="67">
      <c r="A67" s="1" t="s">
        <v>43</v>
      </c>
      <c r="I67" s="3"/>
    </row>
    <row r="68">
      <c r="A68" s="1">
        <v>30.0</v>
      </c>
      <c r="B68" s="1">
        <v>7497.0</v>
      </c>
      <c r="C68" s="1">
        <v>7497.0</v>
      </c>
      <c r="D68" s="1">
        <v>7497.0</v>
      </c>
      <c r="F68" s="1">
        <v>3.0</v>
      </c>
      <c r="G68" s="1">
        <v>5.0</v>
      </c>
      <c r="H68" s="1" t="s">
        <v>41</v>
      </c>
      <c r="I68" s="3">
        <f t="shared" ref="I68:I73" si="7">1-B68/$B$61</f>
        <v>0</v>
      </c>
    </row>
    <row r="69">
      <c r="A69" s="1">
        <v>31.0</v>
      </c>
      <c r="B69" s="1">
        <v>7497.0</v>
      </c>
      <c r="C69" s="1">
        <v>6978.0</v>
      </c>
      <c r="D69" s="1">
        <v>6978.0</v>
      </c>
      <c r="F69" s="1">
        <v>3.0</v>
      </c>
      <c r="G69" s="1">
        <v>5.0</v>
      </c>
      <c r="H69" s="1" t="s">
        <v>41</v>
      </c>
      <c r="I69" s="3">
        <f t="shared" si="7"/>
        <v>0</v>
      </c>
    </row>
    <row r="70">
      <c r="A70" s="1">
        <v>32.0</v>
      </c>
      <c r="B70" s="1">
        <v>4725.0</v>
      </c>
      <c r="C70" s="1">
        <v>4725.0</v>
      </c>
      <c r="D70" s="4">
        <v>8710.0</v>
      </c>
      <c r="F70" s="1">
        <v>3.0</v>
      </c>
      <c r="G70" s="1">
        <v>5.0</v>
      </c>
      <c r="H70" s="1" t="s">
        <v>41</v>
      </c>
      <c r="I70" s="3">
        <f t="shared" si="7"/>
        <v>0.3697478992</v>
      </c>
    </row>
    <row r="71">
      <c r="A71" s="1">
        <v>33.0</v>
      </c>
      <c r="B71" s="1">
        <v>4675.0</v>
      </c>
      <c r="C71" s="1">
        <v>4675.0</v>
      </c>
      <c r="D71" s="4">
        <v>8619.0</v>
      </c>
      <c r="F71" s="1">
        <v>3.0</v>
      </c>
      <c r="G71" s="1">
        <v>5.0</v>
      </c>
      <c r="H71" s="1" t="s">
        <v>41</v>
      </c>
      <c r="I71" s="3">
        <f t="shared" si="7"/>
        <v>0.3764172336</v>
      </c>
    </row>
    <row r="72">
      <c r="A72" s="1">
        <v>34.0</v>
      </c>
      <c r="B72" s="1">
        <v>4575.0</v>
      </c>
      <c r="C72" s="1">
        <v>4575.0</v>
      </c>
      <c r="D72" s="4">
        <v>8434.0</v>
      </c>
      <c r="F72" s="1">
        <v>3.0</v>
      </c>
      <c r="G72" s="1">
        <v>4.0</v>
      </c>
      <c r="H72" s="1" t="s">
        <v>41</v>
      </c>
      <c r="I72" s="3">
        <f t="shared" si="7"/>
        <v>0.3897559024</v>
      </c>
    </row>
    <row r="73">
      <c r="A73" s="1">
        <v>35.0</v>
      </c>
      <c r="B73" s="1">
        <v>4481.0</v>
      </c>
      <c r="C73" s="1">
        <v>4481.0</v>
      </c>
      <c r="D73" s="1">
        <v>4481.0</v>
      </c>
      <c r="F73" s="1">
        <v>3.0</v>
      </c>
      <c r="G73" s="1">
        <v>4.0</v>
      </c>
      <c r="H73" s="1" t="s">
        <v>41</v>
      </c>
      <c r="I73" s="3">
        <f t="shared" si="7"/>
        <v>0.402294251</v>
      </c>
    </row>
    <row r="75">
      <c r="A75" s="1" t="s">
        <v>45</v>
      </c>
    </row>
    <row r="76">
      <c r="A76" s="1">
        <v>36.0</v>
      </c>
      <c r="B76" s="1">
        <v>4020.0</v>
      </c>
      <c r="C76" s="1">
        <v>4020.0</v>
      </c>
      <c r="D76" s="4">
        <v>7411.0</v>
      </c>
      <c r="F76" s="1">
        <v>3.0</v>
      </c>
      <c r="G76" s="1">
        <v>5.0</v>
      </c>
      <c r="H76" s="1" t="s">
        <v>37</v>
      </c>
      <c r="I76" s="3">
        <f t="shared" ref="I76:I81" si="8">1-B76/$B$76</f>
        <v>0</v>
      </c>
    </row>
    <row r="77">
      <c r="A77" s="1">
        <v>37.0</v>
      </c>
      <c r="B77" s="1">
        <v>4020.0</v>
      </c>
      <c r="C77" s="1">
        <v>4020.0</v>
      </c>
      <c r="D77" s="4">
        <v>7411.0</v>
      </c>
      <c r="F77" s="1">
        <v>3.0</v>
      </c>
      <c r="G77" s="1">
        <v>5.0</v>
      </c>
      <c r="H77" s="1" t="s">
        <v>37</v>
      </c>
      <c r="I77" s="3">
        <f t="shared" si="8"/>
        <v>0</v>
      </c>
    </row>
    <row r="78">
      <c r="A78" s="1">
        <v>38.0</v>
      </c>
      <c r="B78" s="1">
        <v>2767.0</v>
      </c>
      <c r="C78" s="1">
        <v>2767.0</v>
      </c>
      <c r="D78" s="1">
        <v>2767.0</v>
      </c>
      <c r="F78" s="1">
        <v>3.0</v>
      </c>
      <c r="G78" s="1">
        <v>5.0</v>
      </c>
      <c r="H78" s="1" t="s">
        <v>37</v>
      </c>
      <c r="I78" s="3">
        <f t="shared" si="8"/>
        <v>0.3116915423</v>
      </c>
    </row>
    <row r="79">
      <c r="A79" s="1">
        <v>39.0</v>
      </c>
      <c r="B79" s="1">
        <v>2731.0</v>
      </c>
      <c r="C79" s="4">
        <v>5034.0</v>
      </c>
      <c r="D79" s="4">
        <v>5034.0</v>
      </c>
      <c r="F79" s="1">
        <v>3.0</v>
      </c>
      <c r="G79" s="1">
        <v>5.0</v>
      </c>
      <c r="H79" s="1" t="s">
        <v>37</v>
      </c>
      <c r="I79" s="3">
        <f t="shared" si="8"/>
        <v>0.3206467662</v>
      </c>
    </row>
    <row r="80">
      <c r="A80" s="1">
        <v>40.0</v>
      </c>
      <c r="B80" s="1">
        <v>3061.0</v>
      </c>
      <c r="C80" s="1">
        <v>3061.0</v>
      </c>
      <c r="D80" s="1">
        <v>3061.0</v>
      </c>
      <c r="F80" s="1">
        <v>3.0</v>
      </c>
      <c r="G80" s="1">
        <v>5.0</v>
      </c>
      <c r="H80" s="1" t="s">
        <v>37</v>
      </c>
      <c r="I80" s="3">
        <f t="shared" si="8"/>
        <v>0.2385572139</v>
      </c>
    </row>
    <row r="81">
      <c r="A81" s="1">
        <v>41.0</v>
      </c>
      <c r="B81" s="1">
        <v>3634.0</v>
      </c>
      <c r="C81" s="1">
        <v>3634.0</v>
      </c>
      <c r="D81" s="4">
        <v>6699.0</v>
      </c>
      <c r="F81" s="1">
        <v>3.0</v>
      </c>
      <c r="G81" s="1">
        <v>5.0</v>
      </c>
      <c r="H81" s="1" t="s">
        <v>37</v>
      </c>
      <c r="I81" s="3">
        <f t="shared" si="8"/>
        <v>0.0960199005</v>
      </c>
    </row>
    <row r="82">
      <c r="A82" s="1" t="s">
        <v>40</v>
      </c>
    </row>
    <row r="83">
      <c r="A83" s="1">
        <v>42.0</v>
      </c>
      <c r="B83" s="1">
        <v>5890.0</v>
      </c>
      <c r="C83" s="1">
        <v>5890.0</v>
      </c>
      <c r="D83" s="1">
        <v>5890.0</v>
      </c>
      <c r="E83" s="1">
        <v>5890.0</v>
      </c>
      <c r="F83" s="1">
        <v>3.0</v>
      </c>
      <c r="G83" s="1">
        <v>5.0</v>
      </c>
      <c r="H83" s="1" t="s">
        <v>41</v>
      </c>
      <c r="I83" s="3">
        <f t="shared" ref="I83:I88" si="9">1-B83/$B$83</f>
        <v>0</v>
      </c>
    </row>
    <row r="84">
      <c r="A84" s="1">
        <v>43.0</v>
      </c>
      <c r="B84" s="1">
        <v>5890.0</v>
      </c>
      <c r="C84" s="1">
        <v>5890.0</v>
      </c>
      <c r="D84" s="1">
        <v>5890.0</v>
      </c>
      <c r="E84" s="4">
        <v>10856.0</v>
      </c>
      <c r="F84" s="1">
        <v>3.0</v>
      </c>
      <c r="G84" s="1">
        <v>5.0</v>
      </c>
      <c r="H84" s="1" t="s">
        <v>41</v>
      </c>
      <c r="I84" s="3">
        <f t="shared" si="9"/>
        <v>0</v>
      </c>
    </row>
    <row r="85">
      <c r="A85" s="1">
        <v>44.0</v>
      </c>
      <c r="B85" s="1">
        <v>3534.0</v>
      </c>
      <c r="C85" s="1">
        <v>3534.0</v>
      </c>
      <c r="D85" s="4">
        <v>6514.0</v>
      </c>
      <c r="E85" s="4">
        <v>6514.0</v>
      </c>
      <c r="F85" s="1">
        <v>3.0</v>
      </c>
      <c r="G85" s="1">
        <v>5.0</v>
      </c>
      <c r="H85" s="1" t="s">
        <v>41</v>
      </c>
      <c r="I85" s="3">
        <f t="shared" si="9"/>
        <v>0.4</v>
      </c>
    </row>
    <row r="86">
      <c r="A86" s="1">
        <v>45.0</v>
      </c>
      <c r="B86" s="1">
        <v>3433.0</v>
      </c>
      <c r="C86" s="1">
        <v>3433.0</v>
      </c>
      <c r="D86" s="4">
        <v>6330.0</v>
      </c>
      <c r="F86" s="1">
        <v>3.0</v>
      </c>
      <c r="G86" s="1">
        <v>5.0</v>
      </c>
      <c r="H86" s="1" t="s">
        <v>41</v>
      </c>
      <c r="I86" s="3">
        <f t="shared" si="9"/>
        <v>0.417147708</v>
      </c>
    </row>
    <row r="87">
      <c r="A87" s="1">
        <v>46.0</v>
      </c>
      <c r="B87" s="1">
        <v>3574.0</v>
      </c>
      <c r="C87" s="1">
        <v>3574.0</v>
      </c>
      <c r="D87" s="1">
        <v>3574.0</v>
      </c>
      <c r="F87" s="1">
        <v>3.0</v>
      </c>
      <c r="G87" s="1">
        <v>5.0</v>
      </c>
      <c r="H87" s="1" t="s">
        <v>41</v>
      </c>
      <c r="I87" s="3">
        <f t="shared" si="9"/>
        <v>0.3932088285</v>
      </c>
    </row>
    <row r="88">
      <c r="A88" s="1">
        <v>47.0</v>
      </c>
      <c r="B88" s="1">
        <v>3841.0</v>
      </c>
      <c r="C88" s="1">
        <v>3841.0</v>
      </c>
      <c r="D88" s="1">
        <v>3841.0</v>
      </c>
      <c r="F88" s="1">
        <v>3.0</v>
      </c>
      <c r="G88" s="1">
        <v>5.0</v>
      </c>
      <c r="H88" s="1" t="s">
        <v>41</v>
      </c>
      <c r="I88" s="3">
        <f t="shared" si="9"/>
        <v>0.3478777589</v>
      </c>
    </row>
    <row r="90">
      <c r="A90" s="1" t="s">
        <v>46</v>
      </c>
    </row>
    <row r="91">
      <c r="A91" s="1" t="s">
        <v>47</v>
      </c>
    </row>
    <row r="92">
      <c r="A92" s="1" t="s">
        <v>48</v>
      </c>
    </row>
    <row r="93">
      <c r="A93" s="1" t="s">
        <v>49</v>
      </c>
    </row>
    <row r="95">
      <c r="A95" s="1" t="s">
        <v>50</v>
      </c>
    </row>
    <row r="96">
      <c r="A96" s="1" t="s">
        <v>51</v>
      </c>
    </row>
    <row r="97">
      <c r="A97" s="1" t="s">
        <v>7</v>
      </c>
      <c r="B97" s="1">
        <v>4154.0</v>
      </c>
    </row>
    <row r="98">
      <c r="A98" s="1" t="s">
        <v>8</v>
      </c>
      <c r="B98" s="1">
        <v>7657.0</v>
      </c>
    </row>
    <row r="99">
      <c r="A99" s="1" t="s">
        <v>52</v>
      </c>
      <c r="B99" s="1">
        <v>6085.0</v>
      </c>
    </row>
    <row r="100">
      <c r="A100" s="1" t="s">
        <v>53</v>
      </c>
      <c r="B100" s="1">
        <v>11218.0</v>
      </c>
    </row>
    <row r="101">
      <c r="A101" s="1" t="s">
        <v>54</v>
      </c>
    </row>
    <row r="102">
      <c r="A102" s="1" t="s">
        <v>55</v>
      </c>
      <c r="B102" s="1">
        <v>4154.0</v>
      </c>
      <c r="C102" s="1">
        <v>4154.0</v>
      </c>
      <c r="D102" s="1">
        <v>4154.0</v>
      </c>
    </row>
    <row r="103">
      <c r="A103" s="1" t="s">
        <v>52</v>
      </c>
      <c r="B103" s="1">
        <v>6085.0</v>
      </c>
      <c r="C103" s="1">
        <v>6085.0</v>
      </c>
      <c r="D103" s="1">
        <v>6085.0</v>
      </c>
    </row>
    <row r="105">
      <c r="A105" s="1" t="s">
        <v>56</v>
      </c>
    </row>
    <row r="106">
      <c r="A106" s="1" t="s">
        <v>57</v>
      </c>
    </row>
    <row r="107">
      <c r="A107" s="1" t="s">
        <v>58</v>
      </c>
    </row>
    <row r="109">
      <c r="A109" s="1" t="s">
        <v>59</v>
      </c>
    </row>
    <row r="110">
      <c r="A110" s="1" t="s">
        <v>60</v>
      </c>
      <c r="C110" s="1" t="s">
        <v>7</v>
      </c>
      <c r="D110" s="1" t="s">
        <v>8</v>
      </c>
      <c r="F110" s="1" t="s">
        <v>61</v>
      </c>
      <c r="G110" s="1" t="s">
        <v>62</v>
      </c>
    </row>
    <row r="111">
      <c r="A111" s="1" t="s">
        <v>63</v>
      </c>
      <c r="C111" s="1">
        <v>4219.0</v>
      </c>
      <c r="D111" s="1">
        <v>7777.0</v>
      </c>
      <c r="F111" s="1" t="s">
        <v>13</v>
      </c>
      <c r="G111" s="1" t="s">
        <v>13</v>
      </c>
    </row>
    <row r="112">
      <c r="A112" s="1" t="s">
        <v>64</v>
      </c>
      <c r="C112" s="1">
        <v>5269.0</v>
      </c>
      <c r="D112" s="1">
        <v>9174.0</v>
      </c>
      <c r="F112" s="2">
        <f t="shared" ref="F112:G112" si="10">C112/C111</f>
        <v>1.248874141</v>
      </c>
      <c r="G112" s="2">
        <f t="shared" si="10"/>
        <v>1.179632249</v>
      </c>
    </row>
    <row r="113">
      <c r="A113" s="1" t="s">
        <v>65</v>
      </c>
      <c r="C113" s="1">
        <v>5419.0</v>
      </c>
      <c r="D113" s="1">
        <v>9990.0</v>
      </c>
      <c r="F113" s="2">
        <f t="shared" ref="F113:G113" si="11">C113/C111</f>
        <v>1.284427589</v>
      </c>
      <c r="G113" s="2">
        <f t="shared" si="11"/>
        <v>1.284557027</v>
      </c>
    </row>
    <row r="114">
      <c r="A114" s="1" t="s">
        <v>66</v>
      </c>
      <c r="C114" s="1">
        <v>5545.0</v>
      </c>
      <c r="D114" s="1" t="s">
        <v>13</v>
      </c>
      <c r="F114" s="2">
        <f>C114/C111</f>
        <v>1.314292486</v>
      </c>
    </row>
    <row r="116">
      <c r="A116" s="1" t="s">
        <v>67</v>
      </c>
    </row>
    <row r="117">
      <c r="A117" s="1" t="s">
        <v>68</v>
      </c>
    </row>
    <row r="119">
      <c r="A119" s="1" t="s">
        <v>69</v>
      </c>
    </row>
    <row r="120">
      <c r="A120" s="1" t="s">
        <v>70</v>
      </c>
    </row>
    <row r="121">
      <c r="A121" s="1" t="s">
        <v>71</v>
      </c>
      <c r="D121" s="1">
        <v>4219.0</v>
      </c>
    </row>
    <row r="122">
      <c r="A122" s="1" t="s">
        <v>72</v>
      </c>
      <c r="D122" s="1">
        <v>5866.0</v>
      </c>
      <c r="E122" s="5">
        <f>D122/D121</f>
        <v>1.390376867</v>
      </c>
    </row>
    <row r="123">
      <c r="A123" s="1" t="s">
        <v>73</v>
      </c>
    </row>
    <row r="124">
      <c r="A124" s="1" t="s">
        <v>71</v>
      </c>
      <c r="D124" s="1">
        <v>995.0</v>
      </c>
    </row>
    <row r="125">
      <c r="A125" s="1" t="s">
        <v>72</v>
      </c>
      <c r="D125" s="1">
        <v>3362.0</v>
      </c>
      <c r="E125" s="5">
        <f>D125/D124</f>
        <v>3.378894472</v>
      </c>
    </row>
    <row r="127">
      <c r="A127" s="1" t="s">
        <v>74</v>
      </c>
    </row>
    <row r="128">
      <c r="A128" s="1" t="s">
        <v>75</v>
      </c>
    </row>
    <row r="129">
      <c r="A129" s="1" t="s">
        <v>76</v>
      </c>
    </row>
    <row r="130">
      <c r="A130" s="1" t="s">
        <v>77</v>
      </c>
    </row>
    <row r="132">
      <c r="A132" s="1" t="s">
        <v>78</v>
      </c>
    </row>
    <row r="133">
      <c r="A133" s="1" t="s">
        <v>79</v>
      </c>
      <c r="C133" s="1">
        <v>4219.0</v>
      </c>
    </row>
    <row r="134">
      <c r="A134" s="1" t="s">
        <v>80</v>
      </c>
      <c r="C134" s="1">
        <v>4219.0</v>
      </c>
    </row>
    <row r="135">
      <c r="A135" s="1" t="s">
        <v>81</v>
      </c>
    </row>
    <row r="138">
      <c r="A138" s="1" t="s">
        <v>82</v>
      </c>
    </row>
    <row r="139">
      <c r="A139" s="1" t="s">
        <v>83</v>
      </c>
    </row>
    <row r="140">
      <c r="A140" s="1" t="s">
        <v>84</v>
      </c>
    </row>
    <row r="141">
      <c r="A141" s="1" t="s">
        <v>85</v>
      </c>
    </row>
    <row r="142">
      <c r="A142" s="1" t="s">
        <v>86</v>
      </c>
    </row>
    <row r="143">
      <c r="A143" s="1" t="s">
        <v>87</v>
      </c>
    </row>
    <row r="144">
      <c r="A144" s="1" t="s">
        <v>88</v>
      </c>
    </row>
    <row r="145">
      <c r="A145" s="1" t="s">
        <v>89</v>
      </c>
    </row>
  </sheetData>
  <drawing r:id="rId1"/>
</worksheet>
</file>